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0" documentId="13_ncr:1_{3D8E230A-A9E6-4214-AF1E-DD8D0F4B2E5A}" xr6:coauthVersionLast="46" xr6:coauthVersionMax="46" xr10:uidLastSave="{00000000-0000-0000-0000-000000000000}"/>
  <bookViews>
    <workbookView xWindow="-120" yWindow="-120" windowWidth="38640" windowHeight="21240" activeTab="1" xr2:uid="{00000000-000D-0000-FFFF-FFFF00000000}"/>
  </bookViews>
  <sheets>
    <sheet name="BreakEven" sheetId="2" r:id="rId1"/>
    <sheet name="Gross Margins" sheetId="1" r:id="rId2"/>
  </sheets>
  <externalReferences>
    <externalReference r:id="rId3"/>
    <externalReference r:id="rId4"/>
  </externalReferences>
  <definedNames>
    <definedName name="Administrative" localSheetId="0">'[2]Cass Lake'!$K$13</definedName>
    <definedName name="Administrative">'[1]Cass Lake'!$K$13</definedName>
    <definedName name="Marketing" localSheetId="0">'[2]Cass Lake'!$K$14</definedName>
    <definedName name="Marketing">'[1]Cass Lake'!$K$14</definedName>
    <definedName name="Operations" localSheetId="0">'[2]Cass Lake'!$K$15</definedName>
    <definedName name="Operations">'[1]Cass Lake'!$K$15</definedName>
    <definedName name="Salaries_Wages" localSheetId="0">'[2]Cass Lake'!$K$12</definedName>
    <definedName name="Salaries_Wages">'[1]Cass Lake'!$K$12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2" l="1"/>
  <c r="F15" i="2"/>
  <c r="D15" i="2"/>
  <c r="E15" i="2" s="1"/>
  <c r="C15" i="2"/>
  <c r="B8" i="2"/>
  <c r="B10" i="1"/>
  <c r="C10" i="1"/>
  <c r="D10" i="1"/>
  <c r="E10" i="1"/>
  <c r="F10" i="1"/>
  <c r="G10" i="1"/>
  <c r="H5" i="1"/>
  <c r="H6" i="1"/>
  <c r="H7" i="1"/>
  <c r="H8" i="1"/>
  <c r="H9" i="1"/>
  <c r="G15" i="2" l="1"/>
  <c r="H10" i="1"/>
</calcChain>
</file>

<file path=xl/sharedStrings.xml><?xml version="1.0" encoding="utf-8"?>
<sst xmlns="http://schemas.openxmlformats.org/spreadsheetml/2006/main" count="30" uniqueCount="30">
  <si>
    <t>Total</t>
  </si>
  <si>
    <t>April</t>
  </si>
  <si>
    <t>May</t>
  </si>
  <si>
    <t>June</t>
  </si>
  <si>
    <t xml:space="preserve">Classic Gardens and Landscapes (CGL) </t>
  </si>
  <si>
    <t>Lawn Maintenance</t>
  </si>
  <si>
    <t xml:space="preserve">Tree &amp; Shrubbery </t>
  </si>
  <si>
    <t>Design Consulting</t>
  </si>
  <si>
    <t>July</t>
  </si>
  <si>
    <t>August</t>
  </si>
  <si>
    <t>September</t>
  </si>
  <si>
    <t>Patio and Furniture</t>
  </si>
  <si>
    <t>Fountains and Irrigation</t>
  </si>
  <si>
    <t>Classic Gardens and Landscapes</t>
  </si>
  <si>
    <t>Break Even Point in Units</t>
  </si>
  <si>
    <t>Based on Sales Price</t>
  </si>
  <si>
    <t>Sales Price</t>
  </si>
  <si>
    <t>Assigned Variable Cost</t>
  </si>
  <si>
    <t>Fixed Cost for Department</t>
  </si>
  <si>
    <t>Per Unit Margin (Profit)</t>
  </si>
  <si>
    <t>Break Even Point</t>
  </si>
  <si>
    <t># Sold</t>
  </si>
  <si>
    <t>Fixed 
Cost</t>
  </si>
  <si>
    <t>Total 
Variable 
Costs</t>
  </si>
  <si>
    <t>Total 
Costs</t>
  </si>
  <si>
    <t>Dollar 
Sales</t>
  </si>
  <si>
    <t>Profit</t>
  </si>
  <si>
    <t>Departments</t>
  </si>
  <si>
    <t>Total Gross Margin</t>
  </si>
  <si>
    <t>Gross Margin by Department, Six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</si>
</sst>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3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6" tint="-0.499984740745262"/>
      <name val="Cambria"/>
      <family val="1"/>
      <scheme val="major"/>
    </font>
    <font>
      <b/>
      <sz val="14"/>
      <color theme="6" tint="-0.49998474074526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8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2" borderId="0" applyNumberFormat="0" applyBorder="0" applyAlignment="0" applyProtection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164" fontId="3" fillId="0" borderId="0" xfId="1" applyNumberFormat="1" applyFont="1"/>
    <xf numFmtId="2" fontId="3" fillId="0" borderId="0" xfId="1" applyNumberFormat="1" applyFont="1"/>
    <xf numFmtId="164" fontId="3" fillId="0" borderId="0" xfId="0" applyNumberFormat="1" applyFont="1"/>
    <xf numFmtId="0" fontId="9" fillId="3" borderId="3" xfId="5" applyFont="1" applyFill="1" applyBorder="1"/>
    <xf numFmtId="0" fontId="9" fillId="3" borderId="3" xfId="5" applyFont="1" applyFill="1" applyBorder="1" applyAlignment="1">
      <alignment horizontal="left" indent="2"/>
    </xf>
    <xf numFmtId="0" fontId="9" fillId="3" borderId="3" xfId="4" applyFont="1" applyFill="1" applyBorder="1" applyAlignment="1">
      <alignment horizontal="right"/>
    </xf>
    <xf numFmtId="0" fontId="9" fillId="3" borderId="3" xfId="5" applyFont="1" applyFill="1" applyBorder="1" applyAlignment="1">
      <alignment horizontal="center"/>
    </xf>
    <xf numFmtId="0" fontId="11" fillId="0" borderId="0" xfId="2" applyFont="1" applyAlignment="1">
      <alignment horizontal="center"/>
    </xf>
    <xf numFmtId="0" fontId="12" fillId="0" borderId="0" xfId="3" applyFont="1" applyBorder="1" applyAlignment="1">
      <alignment horizontal="center"/>
    </xf>
    <xf numFmtId="0" fontId="1" fillId="0" borderId="0" xfId="7"/>
    <xf numFmtId="0" fontId="1" fillId="0" borderId="4" xfId="7" applyBorder="1"/>
    <xf numFmtId="165" fontId="1" fillId="0" borderId="5" xfId="7" applyNumberFormat="1" applyBorder="1"/>
    <xf numFmtId="0" fontId="1" fillId="0" borderId="6" xfId="7" applyBorder="1"/>
    <xf numFmtId="165" fontId="1" fillId="0" borderId="7" xfId="7" applyNumberFormat="1" applyBorder="1"/>
    <xf numFmtId="0" fontId="1" fillId="0" borderId="7" xfId="7" applyBorder="1"/>
    <xf numFmtId="0" fontId="1" fillId="0" borderId="8" xfId="7" applyBorder="1"/>
    <xf numFmtId="0" fontId="1" fillId="0" borderId="9" xfId="7" applyBorder="1"/>
    <xf numFmtId="0" fontId="10" fillId="0" borderId="3" xfId="7" applyFont="1" applyBorder="1" applyAlignment="1">
      <alignment horizontal="center"/>
    </xf>
    <xf numFmtId="0" fontId="10" fillId="0" borderId="3" xfId="7" applyFont="1" applyBorder="1" applyAlignment="1">
      <alignment horizontal="center" wrapText="1"/>
    </xf>
    <xf numFmtId="0" fontId="1" fillId="0" borderId="3" xfId="7" applyBorder="1"/>
    <xf numFmtId="165" fontId="1" fillId="0" borderId="3" xfId="7" applyNumberFormat="1" applyBorder="1"/>
    <xf numFmtId="165" fontId="3" fillId="0" borderId="3" xfId="1" applyNumberFormat="1" applyFont="1" applyBorder="1"/>
    <xf numFmtId="165" fontId="10" fillId="0" borderId="3" xfId="4" applyNumberFormat="1" applyFont="1" applyBorder="1"/>
  </cellXfs>
  <cellStyles count="8">
    <cellStyle name="60% - Accent1" xfId="5" builtinId="32"/>
    <cellStyle name="Currency" xfId="1" builtinId="4"/>
    <cellStyle name="Heading 1" xfId="3" builtinId="16"/>
    <cellStyle name="Normal" xfId="0" builtinId="0"/>
    <cellStyle name="Normal 2" xfId="6" xr:uid="{00000000-0005-0000-0000-000004000000}"/>
    <cellStyle name="Normal 3" xfId="7" xr:uid="{71C6F8FC-FA90-4F3B-8D9E-CE1B2ACFACA7}"/>
    <cellStyle name="Title" xfId="2" builtinId="15"/>
    <cellStyle name="Total" xfId="4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ordell_2019/2019_Chap03/03_DataFiles/ParadiseLakes-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Files/03_DataFiles/ParadiseLakes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s Lake"/>
      <sheetName val="Revenue"/>
    </sheetNames>
    <sheetDataSet>
      <sheetData sheetId="0">
        <row r="12">
          <cell r="K12">
            <v>0.25</v>
          </cell>
        </row>
        <row r="13">
          <cell r="K13">
            <v>0.15</v>
          </cell>
        </row>
        <row r="14">
          <cell r="K14">
            <v>0.1</v>
          </cell>
        </row>
        <row r="15">
          <cell r="K15">
            <v>0.28000000000000003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s Lake"/>
      <sheetName val="Revenue"/>
    </sheetNames>
    <sheetDataSet>
      <sheetData sheetId="0">
        <row r="12">
          <cell r="K12">
            <v>0.25</v>
          </cell>
        </row>
        <row r="13">
          <cell r="K13">
            <v>0.15</v>
          </cell>
        </row>
        <row r="14">
          <cell r="K14">
            <v>0.1</v>
          </cell>
        </row>
        <row r="15">
          <cell r="K15">
            <v>0.28000000000000003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84B7-75E4-44F8-B5C9-545D02B4D95B}">
  <sheetPr>
    <tabColor theme="3" tint="0.39997558519241921"/>
  </sheetPr>
  <dimension ref="A1:G24"/>
  <sheetViews>
    <sheetView workbookViewId="0">
      <selection activeCell="A2" sqref="A2"/>
    </sheetView>
  </sheetViews>
  <sheetFormatPr defaultRowHeight="15" x14ac:dyDescent="0.25"/>
  <cols>
    <col min="1" max="1" width="26.140625" style="11" customWidth="1"/>
    <col min="2" max="2" width="10.140625" style="11" customWidth="1"/>
    <col min="3" max="3" width="10.28515625" style="11" bestFit="1" customWidth="1"/>
    <col min="4" max="4" width="9.28515625" style="11" bestFit="1" customWidth="1"/>
    <col min="5" max="5" width="10.7109375" style="11" bestFit="1" customWidth="1"/>
    <col min="6" max="6" width="11" style="11" customWidth="1"/>
    <col min="7" max="7" width="10.85546875" style="11" bestFit="1" customWidth="1"/>
    <col min="8" max="16384" width="9.140625" style="11"/>
  </cols>
  <sheetData>
    <row r="1" spans="1:7" x14ac:dyDescent="0.25">
      <c r="A1" s="11" t="s">
        <v>13</v>
      </c>
    </row>
    <row r="2" spans="1:7" x14ac:dyDescent="0.25">
      <c r="A2" s="11" t="s">
        <v>14</v>
      </c>
    </row>
    <row r="3" spans="1:7" x14ac:dyDescent="0.25">
      <c r="A3" s="11" t="s">
        <v>15</v>
      </c>
    </row>
    <row r="5" spans="1:7" x14ac:dyDescent="0.25">
      <c r="A5" s="12" t="s">
        <v>16</v>
      </c>
      <c r="B5" s="13">
        <v>250</v>
      </c>
    </row>
    <row r="6" spans="1:7" x14ac:dyDescent="0.25">
      <c r="A6" s="14" t="s">
        <v>17</v>
      </c>
      <c r="B6" s="15">
        <v>125</v>
      </c>
    </row>
    <row r="7" spans="1:7" x14ac:dyDescent="0.25">
      <c r="A7" s="14" t="s">
        <v>18</v>
      </c>
      <c r="B7" s="15">
        <v>15000</v>
      </c>
    </row>
    <row r="8" spans="1:7" x14ac:dyDescent="0.25">
      <c r="A8" s="14" t="s">
        <v>19</v>
      </c>
      <c r="B8" s="15">
        <f>B5-B6</f>
        <v>125</v>
      </c>
    </row>
    <row r="9" spans="1:7" x14ac:dyDescent="0.25">
      <c r="A9" s="14"/>
      <c r="B9" s="16"/>
    </row>
    <row r="10" spans="1:7" x14ac:dyDescent="0.25">
      <c r="A10" s="17" t="s">
        <v>20</v>
      </c>
      <c r="B10" s="18">
        <f>ROUND(B7/(B5-B6),0)</f>
        <v>120</v>
      </c>
    </row>
    <row r="14" spans="1:7" ht="45" x14ac:dyDescent="0.25">
      <c r="B14" s="19" t="s">
        <v>21</v>
      </c>
      <c r="C14" s="20" t="s">
        <v>22</v>
      </c>
      <c r="D14" s="20" t="s">
        <v>23</v>
      </c>
      <c r="E14" s="20" t="s">
        <v>24</v>
      </c>
      <c r="F14" s="20" t="s">
        <v>25</v>
      </c>
      <c r="G14" s="19" t="s">
        <v>26</v>
      </c>
    </row>
    <row r="15" spans="1:7" x14ac:dyDescent="0.25">
      <c r="B15" s="21">
        <v>0</v>
      </c>
      <c r="C15" s="22">
        <f>$B$7</f>
        <v>15000</v>
      </c>
      <c r="D15" s="22">
        <f>$B$6*B15</f>
        <v>0</v>
      </c>
      <c r="E15" s="22">
        <f>C15+D15</f>
        <v>15000</v>
      </c>
      <c r="F15" s="22">
        <f>$B$5*B15</f>
        <v>0</v>
      </c>
      <c r="G15" s="22">
        <f>F15-E15</f>
        <v>-15000</v>
      </c>
    </row>
    <row r="16" spans="1:7" x14ac:dyDescent="0.25">
      <c r="B16" s="21">
        <v>50</v>
      </c>
      <c r="C16" s="22"/>
      <c r="D16" s="22"/>
      <c r="E16" s="22"/>
      <c r="F16" s="22"/>
      <c r="G16" s="22"/>
    </row>
    <row r="17" spans="2:7" x14ac:dyDescent="0.25">
      <c r="B17" s="21">
        <v>75</v>
      </c>
      <c r="C17" s="22"/>
      <c r="D17" s="22"/>
      <c r="E17" s="22"/>
      <c r="F17" s="22"/>
      <c r="G17" s="22"/>
    </row>
    <row r="18" spans="2:7" x14ac:dyDescent="0.25">
      <c r="B18" s="21">
        <v>100</v>
      </c>
      <c r="C18" s="22"/>
      <c r="D18" s="22"/>
      <c r="E18" s="22"/>
      <c r="F18" s="22"/>
      <c r="G18" s="22"/>
    </row>
    <row r="19" spans="2:7" x14ac:dyDescent="0.25">
      <c r="B19" s="21">
        <v>125</v>
      </c>
      <c r="C19" s="22"/>
      <c r="D19" s="22"/>
      <c r="E19" s="22"/>
      <c r="F19" s="22"/>
      <c r="G19" s="22"/>
    </row>
    <row r="20" spans="2:7" x14ac:dyDescent="0.25">
      <c r="B20" s="21">
        <v>150</v>
      </c>
      <c r="C20" s="22"/>
      <c r="D20" s="22"/>
      <c r="E20" s="22"/>
      <c r="F20" s="22"/>
      <c r="G20" s="22"/>
    </row>
    <row r="21" spans="2:7" x14ac:dyDescent="0.25">
      <c r="B21" s="21">
        <v>175</v>
      </c>
      <c r="C21" s="22"/>
      <c r="D21" s="22"/>
      <c r="E21" s="22"/>
      <c r="F21" s="22"/>
      <c r="G21" s="22"/>
    </row>
    <row r="22" spans="2:7" x14ac:dyDescent="0.25">
      <c r="B22" s="21">
        <v>200</v>
      </c>
      <c r="C22" s="22"/>
      <c r="D22" s="22"/>
      <c r="E22" s="22"/>
      <c r="F22" s="22"/>
      <c r="G22" s="22"/>
    </row>
    <row r="23" spans="2:7" x14ac:dyDescent="0.25">
      <c r="B23" s="21">
        <v>225</v>
      </c>
      <c r="C23" s="22"/>
      <c r="D23" s="22"/>
      <c r="E23" s="22"/>
      <c r="F23" s="22"/>
      <c r="G23" s="22"/>
    </row>
    <row r="24" spans="2:7" x14ac:dyDescent="0.25">
      <c r="B24" s="21">
        <v>250</v>
      </c>
      <c r="C24" s="22"/>
      <c r="D24" s="22"/>
      <c r="E24" s="22"/>
      <c r="F24" s="22"/>
      <c r="G24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H36"/>
  <sheetViews>
    <sheetView tabSelected="1" zoomScaleNormal="100" workbookViewId="0">
      <selection sqref="A1:H1"/>
    </sheetView>
  </sheetViews>
  <sheetFormatPr defaultRowHeight="15" x14ac:dyDescent="0.25"/>
  <cols>
    <col min="1" max="1" width="25" style="1" bestFit="1" customWidth="1"/>
    <col min="2" max="6" width="10.140625" style="1" bestFit="1" customWidth="1"/>
    <col min="7" max="7" width="10.85546875" style="1" bestFit="1" customWidth="1"/>
    <col min="8" max="8" width="11.140625" style="1" bestFit="1" customWidth="1"/>
    <col min="9" max="9" width="19.7109375" style="1" bestFit="1" customWidth="1"/>
    <col min="10" max="16384" width="9.140625" style="1"/>
  </cols>
  <sheetData>
    <row r="1" spans="1:8" ht="22.5" customHeight="1" x14ac:dyDescent="0.35">
      <c r="A1" s="9" t="s">
        <v>4</v>
      </c>
      <c r="B1" s="9"/>
      <c r="C1" s="9"/>
      <c r="D1" s="9"/>
      <c r="E1" s="9"/>
      <c r="F1" s="9"/>
      <c r="G1" s="9"/>
      <c r="H1" s="9"/>
    </row>
    <row r="2" spans="1:8" ht="22.5" customHeight="1" x14ac:dyDescent="0.25">
      <c r="A2" s="10" t="s">
        <v>29</v>
      </c>
      <c r="B2" s="10"/>
      <c r="C2" s="10"/>
      <c r="D2" s="10"/>
      <c r="E2" s="10"/>
      <c r="F2" s="10"/>
      <c r="G2" s="10"/>
      <c r="H2" s="10"/>
    </row>
    <row r="3" spans="1:8" ht="11.25" customHeight="1" x14ac:dyDescent="0.25"/>
    <row r="4" spans="1:8" ht="21" customHeight="1" x14ac:dyDescent="0.25">
      <c r="A4" s="5" t="s">
        <v>27</v>
      </c>
      <c r="B4" s="8" t="s">
        <v>1</v>
      </c>
      <c r="C4" s="8" t="s">
        <v>2</v>
      </c>
      <c r="D4" s="8" t="s">
        <v>3</v>
      </c>
      <c r="E4" s="8" t="s">
        <v>8</v>
      </c>
      <c r="F4" s="8" t="s">
        <v>9</v>
      </c>
      <c r="G4" s="8" t="s">
        <v>10</v>
      </c>
      <c r="H4" s="8" t="s">
        <v>0</v>
      </c>
    </row>
    <row r="5" spans="1:8" ht="18.75" customHeight="1" x14ac:dyDescent="0.25">
      <c r="A5" s="6" t="s">
        <v>5</v>
      </c>
      <c r="B5" s="23">
        <v>4500</v>
      </c>
      <c r="C5" s="23">
        <v>5200</v>
      </c>
      <c r="D5" s="23">
        <v>6500</v>
      </c>
      <c r="E5" s="23">
        <v>8400</v>
      </c>
      <c r="F5" s="23">
        <v>8500</v>
      </c>
      <c r="G5" s="23">
        <v>10000</v>
      </c>
      <c r="H5" s="23">
        <f t="shared" ref="H5:H9" si="0">SUM(B5:G5)</f>
        <v>43100</v>
      </c>
    </row>
    <row r="6" spans="1:8" ht="18.75" customHeight="1" x14ac:dyDescent="0.25">
      <c r="A6" s="6" t="s">
        <v>6</v>
      </c>
      <c r="B6" s="23">
        <v>5000</v>
      </c>
      <c r="C6" s="23">
        <v>3400</v>
      </c>
      <c r="D6" s="23">
        <v>3500</v>
      </c>
      <c r="E6" s="23">
        <v>6500</v>
      </c>
      <c r="F6" s="23">
        <v>12000</v>
      </c>
      <c r="G6" s="23">
        <v>12500</v>
      </c>
      <c r="H6" s="23">
        <f t="shared" si="0"/>
        <v>42900</v>
      </c>
    </row>
    <row r="7" spans="1:8" ht="18.75" customHeight="1" x14ac:dyDescent="0.25">
      <c r="A7" s="6" t="s">
        <v>11</v>
      </c>
      <c r="B7" s="23">
        <v>12000</v>
      </c>
      <c r="C7" s="23">
        <v>9000</v>
      </c>
      <c r="D7" s="23">
        <v>15500</v>
      </c>
      <c r="E7" s="23">
        <v>13500</v>
      </c>
      <c r="F7" s="23">
        <v>15000</v>
      </c>
      <c r="G7" s="23">
        <v>12450</v>
      </c>
      <c r="H7" s="23">
        <f t="shared" si="0"/>
        <v>77450</v>
      </c>
    </row>
    <row r="8" spans="1:8" ht="18.75" customHeight="1" x14ac:dyDescent="0.25">
      <c r="A8" s="6" t="s">
        <v>12</v>
      </c>
      <c r="B8" s="23">
        <v>10000</v>
      </c>
      <c r="C8" s="23">
        <v>5500</v>
      </c>
      <c r="D8" s="23">
        <v>6500</v>
      </c>
      <c r="E8" s="23">
        <v>7200</v>
      </c>
      <c r="F8" s="23">
        <v>7000</v>
      </c>
      <c r="G8" s="23">
        <v>8000</v>
      </c>
      <c r="H8" s="23">
        <f t="shared" si="0"/>
        <v>44200</v>
      </c>
    </row>
    <row r="9" spans="1:8" ht="18.75" customHeight="1" x14ac:dyDescent="0.25">
      <c r="A9" s="6" t="s">
        <v>7</v>
      </c>
      <c r="B9" s="23">
        <v>5000</v>
      </c>
      <c r="C9" s="23">
        <v>5200</v>
      </c>
      <c r="D9" s="23">
        <v>3500</v>
      </c>
      <c r="E9" s="23">
        <v>4500</v>
      </c>
      <c r="F9" s="23">
        <v>3500</v>
      </c>
      <c r="G9" s="23">
        <v>8000</v>
      </c>
      <c r="H9" s="23">
        <f t="shared" si="0"/>
        <v>29700</v>
      </c>
    </row>
    <row r="10" spans="1:8" ht="20.25" customHeight="1" x14ac:dyDescent="0.25">
      <c r="A10" s="7" t="s">
        <v>28</v>
      </c>
      <c r="B10" s="24">
        <f t="shared" ref="B10:H10" si="1">SUM(B5:B9)</f>
        <v>36500</v>
      </c>
      <c r="C10" s="24">
        <f t="shared" si="1"/>
        <v>28300</v>
      </c>
      <c r="D10" s="24">
        <f t="shared" si="1"/>
        <v>35500</v>
      </c>
      <c r="E10" s="24">
        <f t="shared" si="1"/>
        <v>40100</v>
      </c>
      <c r="F10" s="24">
        <f t="shared" si="1"/>
        <v>46000</v>
      </c>
      <c r="G10" s="24">
        <f t="shared" si="1"/>
        <v>50950</v>
      </c>
      <c r="H10" s="24">
        <f t="shared" si="1"/>
        <v>237350</v>
      </c>
    </row>
    <row r="14" spans="1:8" x14ac:dyDescent="0.25">
      <c r="B14" s="2"/>
      <c r="C14" s="2"/>
      <c r="D14" s="2"/>
      <c r="E14" s="2"/>
      <c r="F14" s="2"/>
      <c r="G14" s="2"/>
      <c r="H14" s="2"/>
    </row>
    <row r="15" spans="1:8" x14ac:dyDescent="0.25">
      <c r="B15" s="2"/>
      <c r="C15" s="2"/>
      <c r="D15" s="2"/>
      <c r="E15" s="2"/>
      <c r="F15" s="2"/>
      <c r="G15" s="2"/>
      <c r="H15" s="2"/>
    </row>
    <row r="16" spans="1:8" x14ac:dyDescent="0.25">
      <c r="B16" s="2"/>
      <c r="C16" s="2"/>
      <c r="D16" s="2"/>
      <c r="E16" s="2"/>
      <c r="F16" s="2"/>
      <c r="G16" s="2"/>
      <c r="H16" s="2"/>
    </row>
    <row r="17" spans="2:8" x14ac:dyDescent="0.25">
      <c r="H17" s="2"/>
    </row>
    <row r="18" spans="2:8" x14ac:dyDescent="0.25">
      <c r="B18" s="2"/>
      <c r="C18" s="2"/>
      <c r="D18" s="2"/>
      <c r="E18" s="2"/>
      <c r="F18" s="2"/>
      <c r="G18" s="2"/>
      <c r="H18" s="2"/>
    </row>
    <row r="19" spans="2:8" x14ac:dyDescent="0.25">
      <c r="B19" s="2"/>
      <c r="C19" s="2"/>
      <c r="D19" s="2"/>
      <c r="E19" s="2"/>
      <c r="F19" s="2"/>
      <c r="G19" s="2"/>
      <c r="H19" s="2"/>
    </row>
    <row r="22" spans="2:8" x14ac:dyDescent="0.25">
      <c r="B22" s="3"/>
      <c r="C22" s="3"/>
      <c r="D22" s="3"/>
      <c r="E22" s="3"/>
      <c r="F22" s="3"/>
      <c r="G22" s="3"/>
      <c r="H22" s="3"/>
    </row>
    <row r="23" spans="2:8" x14ac:dyDescent="0.25">
      <c r="B23" s="3"/>
      <c r="C23" s="3"/>
      <c r="D23" s="3"/>
      <c r="E23" s="3"/>
      <c r="F23" s="3"/>
      <c r="G23" s="3"/>
      <c r="H23" s="3"/>
    </row>
    <row r="24" spans="2:8" x14ac:dyDescent="0.25">
      <c r="B24" s="3"/>
      <c r="C24" s="3"/>
      <c r="D24" s="3"/>
      <c r="E24" s="3"/>
      <c r="F24" s="3"/>
      <c r="G24" s="3"/>
      <c r="H24" s="3"/>
    </row>
    <row r="25" spans="2:8" x14ac:dyDescent="0.25">
      <c r="B25" s="3"/>
      <c r="C25" s="3"/>
      <c r="D25" s="3"/>
      <c r="E25" s="3"/>
      <c r="F25" s="3"/>
      <c r="G25" s="3"/>
      <c r="H25" s="3"/>
    </row>
    <row r="26" spans="2:8" x14ac:dyDescent="0.25">
      <c r="B26" s="3"/>
      <c r="C26" s="3"/>
      <c r="D26" s="3"/>
      <c r="E26" s="3"/>
      <c r="F26" s="3"/>
      <c r="G26" s="3"/>
      <c r="H26" s="3"/>
    </row>
    <row r="27" spans="2:8" x14ac:dyDescent="0.25">
      <c r="B27" s="3"/>
      <c r="C27" s="3"/>
      <c r="D27" s="3"/>
      <c r="E27" s="3"/>
      <c r="F27" s="3"/>
      <c r="G27" s="3"/>
      <c r="H27" s="3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  <row r="34" spans="2:8" x14ac:dyDescent="0.25">
      <c r="B34" s="4"/>
      <c r="C34" s="4"/>
      <c r="D34" s="4"/>
      <c r="E34" s="4"/>
      <c r="F34" s="4"/>
      <c r="G34" s="4"/>
      <c r="H34" s="4"/>
    </row>
    <row r="35" spans="2:8" x14ac:dyDescent="0.25">
      <c r="B35" s="4"/>
      <c r="C35" s="4"/>
      <c r="D35" s="4"/>
      <c r="E35" s="4"/>
      <c r="F35" s="4"/>
      <c r="G35" s="4"/>
      <c r="H35" s="4"/>
    </row>
    <row r="36" spans="2:8" x14ac:dyDescent="0.25">
      <c r="B36" s="4"/>
      <c r="C36" s="4"/>
      <c r="D36" s="4"/>
      <c r="E36" s="4"/>
      <c r="F36" s="4"/>
      <c r="G36" s="4"/>
      <c r="H36" s="4"/>
    </row>
  </sheetData>
  <mergeCells count="2">
    <mergeCell ref="A1:H1"/>
    <mergeCell ref="A2:H2"/>
  </mergeCells>
  <printOptions horizontalCentered="1"/>
  <pageMargins left="0.75" right="0.75" top="0.75" bottom="0.75" header="0.3" footer="0.3"/>
  <pageSetup orientation="landscape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79814B-883F-4BE0-9D14-55DDCA0A2E4D}"/>
</file>

<file path=customXml/itemProps2.xml><?xml version="1.0" encoding="utf-8"?>
<ds:datastoreItem xmlns:ds="http://schemas.openxmlformats.org/officeDocument/2006/customXml" ds:itemID="{691D2B7F-059B-452F-B915-CA338B707690}"/>
</file>

<file path=customXml/itemProps3.xml><?xml version="1.0" encoding="utf-8"?>
<ds:datastoreItem xmlns:ds="http://schemas.openxmlformats.org/officeDocument/2006/customXml" ds:itemID="{31FA499F-88CB-4BC6-9724-EF4E13BCE1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BreakEven</vt:lpstr>
      <vt:lpstr>Gross Margins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2021-04-06T21:58:38Z</dcterms:created>
  <dcterms:modified xsi:type="dcterms:W3CDTF">2021-04-06T21:58:42Z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