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/>
  <xr:revisionPtr revIDLastSave="0" documentId="13_ncr:1_{394B63CF-1C23-4207-9C8F-A40CFC3E438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ookup_Data" sheetId="8" r:id="rId1"/>
    <sheet name="Pharmacy" sheetId="6" r:id="rId2"/>
    <sheet name="Optometry" sheetId="7" r:id="rId3"/>
    <sheet name="Insurance" sheetId="11" r:id="rId4"/>
    <sheet name="CMP Financial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1" l="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5" i="11"/>
  <c r="B5" i="11"/>
  <c r="B6" i="11" s="1"/>
</calcChain>
</file>

<file path=xl/sharedStrings.xml><?xml version="1.0" encoding="utf-8"?>
<sst xmlns="http://schemas.openxmlformats.org/spreadsheetml/2006/main" count="190" uniqueCount="92">
  <si>
    <t>Product ID</t>
  </si>
  <si>
    <t>Description</t>
  </si>
  <si>
    <t>Cost</t>
  </si>
  <si>
    <t>Retail</t>
  </si>
  <si>
    <t>Quantity</t>
  </si>
  <si>
    <t>CMP-001</t>
  </si>
  <si>
    <t>CMP-002</t>
  </si>
  <si>
    <t>CMP-003</t>
  </si>
  <si>
    <t>CMP-004</t>
  </si>
  <si>
    <t>CMP-005</t>
  </si>
  <si>
    <t>CMP-006</t>
  </si>
  <si>
    <t>CMP-007</t>
  </si>
  <si>
    <t>CMP-008</t>
  </si>
  <si>
    <t>CMP-009</t>
  </si>
  <si>
    <t>CMP-010</t>
  </si>
  <si>
    <t>CMP-011</t>
  </si>
  <si>
    <t>CMP-012</t>
  </si>
  <si>
    <t>CMP-013</t>
  </si>
  <si>
    <t>CMP-014</t>
  </si>
  <si>
    <t>CMP-015</t>
  </si>
  <si>
    <t>Tongue depressor</t>
  </si>
  <si>
    <t>Cough drops</t>
  </si>
  <si>
    <t>Nasal spray</t>
  </si>
  <si>
    <t>Antiseptic wash</t>
  </si>
  <si>
    <t>Disinfectant wipes</t>
  </si>
  <si>
    <t>Acetaminophen</t>
  </si>
  <si>
    <t>Bandage, assorted</t>
  </si>
  <si>
    <t>Ibuprofen</t>
  </si>
  <si>
    <t>Cough syrup</t>
  </si>
  <si>
    <t>Moisture lotion</t>
  </si>
  <si>
    <t>Dandruff shampoo</t>
  </si>
  <si>
    <t>Antibiotic ointment</t>
  </si>
  <si>
    <t>Insect bite gel</t>
  </si>
  <si>
    <t>Margin</t>
  </si>
  <si>
    <t>Patient ID</t>
  </si>
  <si>
    <t>OP0001</t>
  </si>
  <si>
    <t>OP0002</t>
  </si>
  <si>
    <t>OP0003</t>
  </si>
  <si>
    <t>OP0004</t>
  </si>
  <si>
    <t>OP0005</t>
  </si>
  <si>
    <t>OP0006</t>
  </si>
  <si>
    <t>OP0007</t>
  </si>
  <si>
    <t>OP0008</t>
  </si>
  <si>
    <t>OP0009</t>
  </si>
  <si>
    <t>OP0010</t>
  </si>
  <si>
    <t>OP0011</t>
  </si>
  <si>
    <t>OP0012</t>
  </si>
  <si>
    <t>OP0013</t>
  </si>
  <si>
    <t>OP0014</t>
  </si>
  <si>
    <t>OP0015</t>
  </si>
  <si>
    <t>OP0016</t>
  </si>
  <si>
    <t>OP0017</t>
  </si>
  <si>
    <t>OP0018</t>
  </si>
  <si>
    <t>OP0019</t>
  </si>
  <si>
    <t>OP0020</t>
  </si>
  <si>
    <t>Gas Permeable</t>
  </si>
  <si>
    <t>Soft</t>
  </si>
  <si>
    <t>Glasses</t>
  </si>
  <si>
    <t>Insurance</t>
  </si>
  <si>
    <t>Medeye</t>
  </si>
  <si>
    <t>IrisMed</t>
  </si>
  <si>
    <t>Westville</t>
  </si>
  <si>
    <t>Green Cross</t>
  </si>
  <si>
    <t>Bandage, 1 inch strips</t>
  </si>
  <si>
    <t>Bandage, 2 inch strips</t>
  </si>
  <si>
    <t>Amount Financed</t>
  </si>
  <si>
    <t>Payment @ 2.75%</t>
  </si>
  <si>
    <t>Payment @ 3.25%</t>
  </si>
  <si>
    <t>Total Value at Retail</t>
  </si>
  <si>
    <t>Total Value at Cost</t>
  </si>
  <si>
    <t>Company</t>
  </si>
  <si>
    <t>Service Charge</t>
  </si>
  <si>
    <t>Bill Date</t>
  </si>
  <si>
    <t>Amount</t>
  </si>
  <si>
    <t>Total with
Service Charge</t>
  </si>
  <si>
    <t>Billed</t>
  </si>
  <si>
    <t>Patient Share</t>
  </si>
  <si>
    <t>Service</t>
  </si>
  <si>
    <t>Markup %</t>
  </si>
  <si>
    <t>Number of products</t>
  </si>
  <si>
    <t>Median retail price</t>
  </si>
  <si>
    <t>Most common cost</t>
  </si>
  <si>
    <t>CMP Financial</t>
  </si>
  <si>
    <t>CMP Optometry</t>
  </si>
  <si>
    <t>Billed Insurance and Service Fee</t>
  </si>
  <si>
    <t>Last Visit</t>
  </si>
  <si>
    <t>Prescription Type</t>
  </si>
  <si>
    <t>Insurance Pending</t>
  </si>
  <si>
    <t>Two-Year Patient Payment Plan</t>
  </si>
  <si>
    <t>CMP Pharmacy Inventory</t>
  </si>
  <si>
    <t>Total Pending by Company</t>
  </si>
  <si>
    <t>Product with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</si>
</sst>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20" x14ac:knownFonts="1">
    <font>
      <sz val="11"/>
      <color theme="1"/>
      <name val="Calibri"/>
      <family val="2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indexed="8"/>
      <name val="Calibri"/>
      <family val="2"/>
    </font>
    <font>
      <sz val="11"/>
      <color indexed="9"/>
      <name val="Corbel"/>
      <family val="2"/>
      <scheme val="minor"/>
    </font>
    <font>
      <sz val="11"/>
      <color indexed="8"/>
      <name val="Corbel"/>
      <family val="2"/>
      <scheme val="minor"/>
    </font>
    <font>
      <sz val="18"/>
      <color indexed="9"/>
      <name val="Corbel"/>
      <family val="2"/>
      <scheme val="minor"/>
    </font>
    <font>
      <b/>
      <sz val="11"/>
      <color indexed="8"/>
      <name val="Corbel"/>
      <family val="2"/>
      <scheme val="minor"/>
    </font>
    <font>
      <sz val="12"/>
      <color indexed="8"/>
      <name val="Corbel"/>
      <family val="2"/>
      <scheme val="minor"/>
    </font>
    <font>
      <b/>
      <sz val="18"/>
      <color indexed="9"/>
      <name val="Corbel"/>
      <family val="2"/>
      <scheme val="minor"/>
    </font>
    <font>
      <sz val="18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4"/>
      <color theme="1"/>
      <name val="Corbel"/>
      <family val="2"/>
      <scheme val="minor"/>
    </font>
    <font>
      <sz val="20"/>
      <color theme="1"/>
      <name val="Corbel"/>
      <family val="2"/>
      <scheme val="minor"/>
    </font>
    <font>
      <sz val="22"/>
      <color theme="1"/>
      <name val="Corbel"/>
      <family val="2"/>
      <scheme val="minor"/>
    </font>
    <font>
      <sz val="24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sz val="11"/>
      <color theme="1"/>
      <name val="Calibri"/>
      <family val="2"/>
    </font>
    <font>
      <b/>
      <sz val="11"/>
      <color indexed="9"/>
      <name val="Corbel"/>
      <family val="2"/>
      <scheme val="minor"/>
    </font>
    <font>
      <sz val="11"/>
      <color theme="1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06">
    <xf numFmtId="0" fontId="0" fillId="0" borderId="0" xfId="0"/>
    <xf numFmtId="0" fontId="5" fillId="0" borderId="0" xfId="0" applyFont="1"/>
    <xf numFmtId="0" fontId="7" fillId="0" borderId="1" xfId="0" applyFont="1" applyBorder="1"/>
    <xf numFmtId="0" fontId="8" fillId="0" borderId="2" xfId="0" applyFont="1" applyBorder="1" applyAlignment="1">
      <alignment vertical="center"/>
    </xf>
    <xf numFmtId="0" fontId="5" fillId="0" borderId="3" xfId="0" applyFont="1" applyBorder="1"/>
    <xf numFmtId="0" fontId="8" fillId="0" borderId="4" xfId="0" applyFont="1" applyBorder="1" applyAlignment="1">
      <alignment vertical="center"/>
    </xf>
    <xf numFmtId="0" fontId="5" fillId="0" borderId="5" xfId="0" applyFont="1" applyBorder="1"/>
    <xf numFmtId="0" fontId="7" fillId="0" borderId="6" xfId="0" applyFont="1" applyBorder="1" applyAlignment="1">
      <alignment horizontal="center"/>
    </xf>
    <xf numFmtId="0" fontId="2" fillId="0" borderId="0" xfId="0" applyFont="1"/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2" fillId="0" borderId="7" xfId="0" applyFont="1" applyBorder="1"/>
    <xf numFmtId="14" fontId="2" fillId="0" borderId="7" xfId="0" applyNumberFormat="1" applyFont="1" applyBorder="1"/>
    <xf numFmtId="0" fontId="2" fillId="5" borderId="7" xfId="0" applyFont="1" applyFill="1" applyBorder="1"/>
    <xf numFmtId="14" fontId="2" fillId="5" borderId="7" xfId="0" applyNumberFormat="1" applyFont="1" applyFill="1" applyBorder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16" fillId="3" borderId="7" xfId="0" applyFont="1" applyFill="1" applyBorder="1" applyAlignment="1">
      <alignment horizontal="center"/>
    </xf>
    <xf numFmtId="0" fontId="16" fillId="3" borderId="7" xfId="0" applyFont="1" applyFill="1" applyBorder="1"/>
    <xf numFmtId="164" fontId="12" fillId="0" borderId="7" xfId="0" applyNumberFormat="1" applyFont="1" applyFill="1" applyBorder="1"/>
    <xf numFmtId="8" fontId="12" fillId="0" borderId="7" xfId="0" applyNumberFormat="1" applyFont="1" applyFill="1" applyBorder="1"/>
    <xf numFmtId="0" fontId="12" fillId="0" borderId="7" xfId="0" applyFont="1" applyBorder="1"/>
    <xf numFmtId="164" fontId="12" fillId="0" borderId="7" xfId="0" applyNumberFormat="1" applyFont="1" applyBorder="1"/>
    <xf numFmtId="0" fontId="2" fillId="3" borderId="10" xfId="0" applyFont="1" applyFill="1" applyBorder="1"/>
    <xf numFmtId="0" fontId="2" fillId="3" borderId="11" xfId="0" applyFont="1" applyFill="1" applyBorder="1"/>
    <xf numFmtId="0" fontId="14" fillId="0" borderId="12" xfId="0" applyFont="1" applyFill="1" applyBorder="1" applyAlignment="1">
      <alignment horizontal="centerContinuous"/>
    </xf>
    <xf numFmtId="0" fontId="15" fillId="0" borderId="0" xfId="0" applyFont="1" applyFill="1" applyBorder="1" applyAlignment="1">
      <alignment horizontal="centerContinuous"/>
    </xf>
    <xf numFmtId="0" fontId="2" fillId="0" borderId="13" xfId="0" applyFont="1" applyBorder="1" applyAlignment="1">
      <alignment horizontal="centerContinuous"/>
    </xf>
    <xf numFmtId="0" fontId="10" fillId="0" borderId="14" xfId="0" applyFont="1" applyFill="1" applyBorder="1" applyAlignment="1">
      <alignment horizontal="centerContinuous"/>
    </xf>
    <xf numFmtId="0" fontId="2" fillId="0" borderId="15" xfId="0" applyFont="1" applyFill="1" applyBorder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2" fillId="3" borderId="17" xfId="0" applyFont="1" applyFill="1" applyBorder="1"/>
    <xf numFmtId="0" fontId="2" fillId="3" borderId="18" xfId="0" applyNumberFormat="1" applyFont="1" applyFill="1" applyBorder="1"/>
    <xf numFmtId="0" fontId="2" fillId="3" borderId="8" xfId="0" applyFont="1" applyFill="1" applyBorder="1"/>
    <xf numFmtId="0" fontId="11" fillId="3" borderId="9" xfId="0" applyFont="1" applyFill="1" applyBorder="1"/>
    <xf numFmtId="0" fontId="5" fillId="0" borderId="19" xfId="0" applyFont="1" applyBorder="1"/>
    <xf numFmtId="0" fontId="5" fillId="0" borderId="20" xfId="0" applyFont="1" applyFill="1" applyBorder="1"/>
    <xf numFmtId="0" fontId="7" fillId="0" borderId="21" xfId="0" applyFont="1" applyFill="1" applyBorder="1"/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9" fontId="2" fillId="0" borderId="5" xfId="0" applyNumberFormat="1" applyFont="1" applyBorder="1"/>
    <xf numFmtId="10" fontId="2" fillId="0" borderId="5" xfId="0" applyNumberFormat="1" applyFont="1" applyBorder="1"/>
    <xf numFmtId="0" fontId="2" fillId="0" borderId="22" xfId="0" applyFont="1" applyBorder="1" applyAlignment="1">
      <alignment horizontal="left"/>
    </xf>
    <xf numFmtId="9" fontId="2" fillId="0" borderId="22" xfId="0" applyNumberFormat="1" applyFont="1" applyBorder="1"/>
    <xf numFmtId="0" fontId="2" fillId="0" borderId="7" xfId="0" applyFont="1" applyFill="1" applyBorder="1"/>
    <xf numFmtId="14" fontId="2" fillId="0" borderId="7" xfId="0" applyNumberFormat="1" applyFont="1" applyFill="1" applyBorder="1"/>
    <xf numFmtId="0" fontId="2" fillId="6" borderId="0" xfId="0" applyFont="1" applyFill="1"/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5" borderId="7" xfId="1" applyNumberFormat="1" applyFont="1" applyFill="1" applyBorder="1"/>
    <xf numFmtId="164" fontId="2" fillId="0" borderId="7" xfId="1" applyNumberFormat="1" applyFont="1" applyBorder="1"/>
    <xf numFmtId="164" fontId="2" fillId="0" borderId="7" xfId="1" applyNumberFormat="1" applyFont="1" applyFill="1" applyBorder="1"/>
    <xf numFmtId="164" fontId="2" fillId="5" borderId="7" xfId="0" applyNumberFormat="1" applyFont="1" applyFill="1" applyBorder="1"/>
    <xf numFmtId="164" fontId="2" fillId="0" borderId="7" xfId="0" applyNumberFormat="1" applyFont="1" applyBorder="1"/>
    <xf numFmtId="0" fontId="7" fillId="0" borderId="1" xfId="0" applyFont="1" applyBorder="1" applyAlignment="1">
      <alignment horizontal="center"/>
    </xf>
    <xf numFmtId="10" fontId="2" fillId="0" borderId="7" xfId="2" applyNumberFormat="1" applyFont="1" applyFill="1" applyBorder="1"/>
    <xf numFmtId="0" fontId="0" fillId="0" borderId="23" xfId="0" applyBorder="1"/>
    <xf numFmtId="0" fontId="0" fillId="0" borderId="24" xfId="0" applyBorder="1"/>
    <xf numFmtId="0" fontId="7" fillId="0" borderId="7" xfId="0" applyFont="1" applyFill="1" applyBorder="1" applyAlignment="1">
      <alignment horizontal="center"/>
    </xf>
    <xf numFmtId="0" fontId="5" fillId="0" borderId="21" xfId="0" applyFont="1" applyFill="1" applyBorder="1"/>
    <xf numFmtId="0" fontId="0" fillId="0" borderId="21" xfId="0" applyBorder="1"/>
    <xf numFmtId="0" fontId="5" fillId="0" borderId="5" xfId="0" applyFont="1" applyFill="1" applyBorder="1"/>
    <xf numFmtId="0" fontId="5" fillId="0" borderId="22" xfId="0" applyFont="1" applyBorder="1"/>
    <xf numFmtId="0" fontId="9" fillId="2" borderId="12" xfId="0" applyFont="1" applyFill="1" applyBorder="1" applyAlignment="1">
      <alignment horizontal="centerContinuous"/>
    </xf>
    <xf numFmtId="0" fontId="7" fillId="0" borderId="7" xfId="0" applyFont="1" applyBorder="1" applyAlignment="1">
      <alignment horizontal="center"/>
    </xf>
    <xf numFmtId="0" fontId="8" fillId="0" borderId="2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4" fontId="2" fillId="0" borderId="0" xfId="0" applyNumberFormat="1" applyFont="1" applyBorder="1"/>
    <xf numFmtId="164" fontId="2" fillId="0" borderId="0" xfId="1" applyNumberFormat="1" applyFont="1" applyBorder="1"/>
    <xf numFmtId="164" fontId="2" fillId="0" borderId="0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right"/>
    </xf>
    <xf numFmtId="0" fontId="2" fillId="0" borderId="25" xfId="0" applyFont="1" applyBorder="1"/>
    <xf numFmtId="0" fontId="2" fillId="0" borderId="26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164" fontId="2" fillId="0" borderId="0" xfId="0" applyNumberFormat="1" applyFont="1"/>
    <xf numFmtId="0" fontId="18" fillId="2" borderId="7" xfId="0" applyFont="1" applyFill="1" applyBorder="1" applyAlignment="1">
      <alignment horizontal="centerContinuous"/>
    </xf>
    <xf numFmtId="0" fontId="5" fillId="0" borderId="7" xfId="0" applyFont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2" borderId="0" xfId="0" applyFont="1" applyFill="1" applyBorder="1" applyAlignment="1">
      <alignment horizontal="centerContinuous"/>
    </xf>
    <xf numFmtId="0" fontId="4" fillId="2" borderId="13" xfId="0" applyFont="1" applyFill="1" applyBorder="1" applyAlignment="1">
      <alignment horizontal="centerContinuous"/>
    </xf>
    <xf numFmtId="0" fontId="6" fillId="2" borderId="14" xfId="0" applyFont="1" applyFill="1" applyBorder="1" applyAlignment="1">
      <alignment horizontal="centerContinuous"/>
    </xf>
    <xf numFmtId="0" fontId="6" fillId="2" borderId="15" xfId="0" applyFont="1" applyFill="1" applyBorder="1" applyAlignment="1">
      <alignment horizontal="centerContinuous"/>
    </xf>
    <xf numFmtId="0" fontId="4" fillId="2" borderId="16" xfId="0" applyFont="1" applyFill="1" applyBorder="1" applyAlignment="1">
      <alignment horizontal="centerContinuous"/>
    </xf>
    <xf numFmtId="0" fontId="15" fillId="4" borderId="12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" vertical="center" textRotation="90"/>
    </xf>
    <xf numFmtId="0" fontId="19" fillId="0" borderId="20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Frame">
  <a:themeElements>
    <a:clrScheme name="Frame">
      <a:dk1>
        <a:srgbClr val="000000"/>
      </a:dk1>
      <a:lt1>
        <a:srgbClr val="FFFFFF"/>
      </a:lt1>
      <a:dk2>
        <a:srgbClr val="545454"/>
      </a:dk2>
      <a:lt2>
        <a:srgbClr val="BFBFBF"/>
      </a:lt2>
      <a:accent1>
        <a:srgbClr val="40BAD2"/>
      </a:accent1>
      <a:accent2>
        <a:srgbClr val="FAB900"/>
      </a:accent2>
      <a:accent3>
        <a:srgbClr val="90BB23"/>
      </a:accent3>
      <a:accent4>
        <a:srgbClr val="EE7008"/>
      </a:accent4>
      <a:accent5>
        <a:srgbClr val="1AB39F"/>
      </a:accent5>
      <a:accent6>
        <a:srgbClr val="D5393D"/>
      </a:accent6>
      <a:hlink>
        <a:srgbClr val="90BB23"/>
      </a:hlink>
      <a:folHlink>
        <a:srgbClr val="EE7008"/>
      </a:folHlink>
    </a:clrScheme>
    <a:fontScheme name="Frame">
      <a:majorFont>
        <a:latin typeface="Corbel" panose="020B0503020204020204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Fram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20000"/>
                <a:lumMod val="102000"/>
              </a:schemeClr>
            </a:gs>
            <a:gs pos="48000">
              <a:schemeClr val="phClr">
                <a:tint val="98000"/>
                <a:shade val="90000"/>
                <a:satMod val="110000"/>
                <a:lumMod val="103000"/>
              </a:schemeClr>
            </a:gs>
            <a:gs pos="100000">
              <a:schemeClr val="phClr">
                <a:tint val="98000"/>
                <a:shade val="8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rame" id="{F226E7A2-7162-461C-9490-D27D9DC04E43}" vid="{629A0216-3BBD-45C0-B63F-2683BEA18F6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E2" sqref="E2"/>
    </sheetView>
  </sheetViews>
  <sheetFormatPr defaultRowHeight="15" x14ac:dyDescent="0.25"/>
  <cols>
    <col min="1" max="1" width="10.7109375" bestFit="1" customWidth="1"/>
    <col min="2" max="2" width="19.5703125" bestFit="1" customWidth="1"/>
    <col min="3" max="3" width="9.140625" customWidth="1"/>
    <col min="6" max="6" width="10.42578125" customWidth="1"/>
    <col min="8" max="8" width="11.7109375" customWidth="1"/>
    <col min="9" max="9" width="15.85546875" customWidth="1"/>
  </cols>
  <sheetData>
    <row r="1" spans="1:9" x14ac:dyDescent="0.25">
      <c r="A1" s="7" t="s">
        <v>0</v>
      </c>
      <c r="B1" s="57" t="s">
        <v>1</v>
      </c>
      <c r="C1" s="57" t="s">
        <v>2</v>
      </c>
      <c r="D1" s="57" t="s">
        <v>3</v>
      </c>
      <c r="E1" s="57" t="s">
        <v>33</v>
      </c>
      <c r="F1" s="61" t="s">
        <v>78</v>
      </c>
      <c r="H1" s="40" t="s">
        <v>70</v>
      </c>
      <c r="I1" s="40" t="s">
        <v>71</v>
      </c>
    </row>
    <row r="2" spans="1:9" ht="15.75" x14ac:dyDescent="0.25">
      <c r="A2" s="3" t="s">
        <v>10</v>
      </c>
      <c r="B2" s="4" t="s">
        <v>25</v>
      </c>
      <c r="C2" s="50">
        <v>2.5</v>
      </c>
      <c r="D2" s="50">
        <v>3.99</v>
      </c>
      <c r="E2" s="4"/>
      <c r="F2" s="59"/>
      <c r="H2" s="41" t="s">
        <v>62</v>
      </c>
      <c r="I2" s="43">
        <v>0.02</v>
      </c>
    </row>
    <row r="3" spans="1:9" ht="15.75" x14ac:dyDescent="0.25">
      <c r="A3" s="5" t="s">
        <v>5</v>
      </c>
      <c r="B3" s="6" t="s">
        <v>20</v>
      </c>
      <c r="C3" s="51">
        <v>0.55000000000000004</v>
      </c>
      <c r="D3" s="51">
        <v>1.99</v>
      </c>
      <c r="E3" s="6"/>
      <c r="F3" s="60"/>
      <c r="H3" s="42" t="s">
        <v>60</v>
      </c>
      <c r="I3" s="44">
        <v>2.1499999999999998E-2</v>
      </c>
    </row>
    <row r="4" spans="1:9" ht="15.75" x14ac:dyDescent="0.25">
      <c r="A4" s="5" t="s">
        <v>6</v>
      </c>
      <c r="B4" s="6" t="s">
        <v>21</v>
      </c>
      <c r="C4" s="51">
        <v>0.85</v>
      </c>
      <c r="D4" s="51">
        <v>1.29</v>
      </c>
      <c r="E4" s="6"/>
      <c r="F4" s="60"/>
      <c r="H4" s="42" t="s">
        <v>59</v>
      </c>
      <c r="I4" s="44">
        <v>1.7500000000000002E-2</v>
      </c>
    </row>
    <row r="5" spans="1:9" ht="15.75" x14ac:dyDescent="0.25">
      <c r="A5" s="5" t="s">
        <v>7</v>
      </c>
      <c r="B5" s="6" t="s">
        <v>22</v>
      </c>
      <c r="C5" s="51">
        <v>3.45</v>
      </c>
      <c r="D5" s="51">
        <v>5.99</v>
      </c>
      <c r="E5" s="6"/>
      <c r="F5" s="60"/>
      <c r="H5" s="45" t="s">
        <v>61</v>
      </c>
      <c r="I5" s="46">
        <v>0.02</v>
      </c>
    </row>
    <row r="6" spans="1:9" ht="15.75" x14ac:dyDescent="0.25">
      <c r="A6" s="5" t="s">
        <v>8</v>
      </c>
      <c r="B6" s="6" t="s">
        <v>23</v>
      </c>
      <c r="C6" s="51">
        <v>2.75</v>
      </c>
      <c r="D6" s="51">
        <v>4.99</v>
      </c>
      <c r="E6" s="6"/>
      <c r="F6" s="60"/>
    </row>
    <row r="7" spans="1:9" ht="15.75" x14ac:dyDescent="0.25">
      <c r="A7" s="5" t="s">
        <v>9</v>
      </c>
      <c r="B7" s="6" t="s">
        <v>24</v>
      </c>
      <c r="C7" s="51">
        <v>1.25</v>
      </c>
      <c r="D7" s="51">
        <v>3.99</v>
      </c>
      <c r="E7" s="6"/>
      <c r="F7" s="60"/>
    </row>
    <row r="8" spans="1:9" ht="15.75" x14ac:dyDescent="0.25">
      <c r="A8" s="5" t="s">
        <v>11</v>
      </c>
      <c r="B8" s="6" t="s">
        <v>63</v>
      </c>
      <c r="C8" s="51">
        <v>1.25</v>
      </c>
      <c r="D8" s="51">
        <v>3.99</v>
      </c>
      <c r="E8" s="6"/>
      <c r="F8" s="60"/>
    </row>
    <row r="9" spans="1:9" ht="15.75" x14ac:dyDescent="0.25">
      <c r="A9" s="5" t="s">
        <v>12</v>
      </c>
      <c r="B9" s="6" t="s">
        <v>64</v>
      </c>
      <c r="C9" s="51">
        <v>1.25</v>
      </c>
      <c r="D9" s="51">
        <v>3.99</v>
      </c>
      <c r="E9" s="6"/>
      <c r="F9" s="60"/>
    </row>
    <row r="10" spans="1:9" ht="15.75" x14ac:dyDescent="0.25">
      <c r="A10" s="5" t="s">
        <v>13</v>
      </c>
      <c r="B10" s="6" t="s">
        <v>26</v>
      </c>
      <c r="C10" s="51">
        <v>1.75</v>
      </c>
      <c r="D10" s="51">
        <v>4.99</v>
      </c>
      <c r="E10" s="6"/>
      <c r="F10" s="60"/>
    </row>
    <row r="11" spans="1:9" ht="15.75" x14ac:dyDescent="0.25">
      <c r="A11" s="5" t="s">
        <v>14</v>
      </c>
      <c r="B11" s="6" t="s">
        <v>27</v>
      </c>
      <c r="C11" s="51">
        <v>2.5</v>
      </c>
      <c r="D11" s="51">
        <v>3.99</v>
      </c>
      <c r="E11" s="6"/>
      <c r="F11" s="60"/>
    </row>
    <row r="12" spans="1:9" ht="15.75" x14ac:dyDescent="0.25">
      <c r="A12" s="5" t="s">
        <v>15</v>
      </c>
      <c r="B12" s="6" t="s">
        <v>28</v>
      </c>
      <c r="C12" s="51">
        <v>2.25</v>
      </c>
      <c r="D12" s="51">
        <v>4.99</v>
      </c>
      <c r="E12" s="6"/>
      <c r="F12" s="60"/>
    </row>
    <row r="13" spans="1:9" ht="15.75" x14ac:dyDescent="0.25">
      <c r="A13" s="5" t="s">
        <v>16</v>
      </c>
      <c r="B13" s="6" t="s">
        <v>31</v>
      </c>
      <c r="C13" s="51">
        <v>2.25</v>
      </c>
      <c r="D13" s="51">
        <v>5.99</v>
      </c>
      <c r="E13" s="6"/>
      <c r="F13" s="60"/>
    </row>
    <row r="14" spans="1:9" ht="15.75" x14ac:dyDescent="0.25">
      <c r="A14" s="5" t="s">
        <v>17</v>
      </c>
      <c r="B14" s="6" t="s">
        <v>29</v>
      </c>
      <c r="C14" s="51">
        <v>1.55</v>
      </c>
      <c r="D14" s="51">
        <v>4.99</v>
      </c>
      <c r="E14" s="6"/>
      <c r="F14" s="60"/>
    </row>
    <row r="15" spans="1:9" ht="15.75" x14ac:dyDescent="0.25">
      <c r="A15" s="5" t="s">
        <v>18</v>
      </c>
      <c r="B15" s="6" t="s">
        <v>30</v>
      </c>
      <c r="C15" s="51">
        <v>2.75</v>
      </c>
      <c r="D15" s="51">
        <v>5.99</v>
      </c>
      <c r="E15" s="6"/>
      <c r="F15" s="60"/>
    </row>
    <row r="16" spans="1:9" ht="15.75" x14ac:dyDescent="0.25">
      <c r="A16" s="5" t="s">
        <v>19</v>
      </c>
      <c r="B16" s="6" t="s">
        <v>32</v>
      </c>
      <c r="C16" s="51">
        <v>3.55</v>
      </c>
      <c r="D16" s="51">
        <v>6.99</v>
      </c>
      <c r="E16" s="6"/>
      <c r="F16" s="60"/>
    </row>
  </sheetData>
  <sortState xmlns:xlrd2="http://schemas.microsoft.com/office/spreadsheetml/2017/richdata2" ref="A3:B16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H27"/>
  <sheetViews>
    <sheetView workbookViewId="0">
      <selection activeCell="A4" sqref="A4"/>
    </sheetView>
  </sheetViews>
  <sheetFormatPr defaultRowHeight="15" x14ac:dyDescent="0.25"/>
  <cols>
    <col min="1" max="1" width="16.5703125" style="1" customWidth="1"/>
    <col min="2" max="2" width="21.42578125" style="1" customWidth="1"/>
    <col min="3" max="5" width="8.85546875" style="1" customWidth="1"/>
    <col min="6" max="6" width="9.42578125" style="1" customWidth="1"/>
    <col min="8" max="8" width="27" style="1" customWidth="1"/>
    <col min="9" max="16384" width="9.140625" style="1"/>
  </cols>
  <sheetData>
    <row r="1" spans="1:8" ht="10.5" customHeight="1" x14ac:dyDescent="0.25">
      <c r="A1" s="91"/>
      <c r="B1" s="92"/>
      <c r="C1" s="92"/>
      <c r="D1" s="92"/>
      <c r="E1" s="92"/>
      <c r="F1" s="93"/>
    </row>
    <row r="2" spans="1:8" ht="23.25" x14ac:dyDescent="0.35">
      <c r="A2" s="66" t="s">
        <v>89</v>
      </c>
      <c r="B2" s="94"/>
      <c r="C2" s="94"/>
      <c r="D2" s="94"/>
      <c r="E2" s="94"/>
      <c r="F2" s="95"/>
    </row>
    <row r="3" spans="1:8" ht="10.5" customHeight="1" x14ac:dyDescent="0.35">
      <c r="A3" s="96"/>
      <c r="B3" s="97"/>
      <c r="C3" s="97"/>
      <c r="D3" s="97"/>
      <c r="E3" s="97"/>
      <c r="F3" s="98"/>
    </row>
    <row r="4" spans="1:8" ht="22.5" customHeight="1" x14ac:dyDescent="0.25">
      <c r="A4" s="67" t="s">
        <v>0</v>
      </c>
      <c r="B4" s="57" t="s">
        <v>1</v>
      </c>
      <c r="C4" s="57" t="s">
        <v>2</v>
      </c>
      <c r="D4" s="57" t="s">
        <v>3</v>
      </c>
      <c r="E4" s="57" t="s">
        <v>33</v>
      </c>
      <c r="F4" s="2" t="s">
        <v>4</v>
      </c>
      <c r="H4" s="89" t="s">
        <v>91</v>
      </c>
    </row>
    <row r="5" spans="1:8" ht="15.75" x14ac:dyDescent="0.25">
      <c r="A5" s="68" t="s">
        <v>10</v>
      </c>
      <c r="B5" s="4" t="s">
        <v>25</v>
      </c>
      <c r="C5" s="4"/>
      <c r="D5" s="4"/>
      <c r="E5" s="4"/>
      <c r="F5" s="4">
        <v>12</v>
      </c>
      <c r="H5" s="90"/>
    </row>
    <row r="6" spans="1:8" ht="15.75" x14ac:dyDescent="0.25">
      <c r="A6" s="69" t="s">
        <v>16</v>
      </c>
      <c r="B6" s="6" t="s">
        <v>31</v>
      </c>
      <c r="C6" s="6"/>
      <c r="D6" s="6"/>
      <c r="E6" s="6"/>
      <c r="F6" s="6">
        <v>8</v>
      </c>
      <c r="H6" s="90"/>
    </row>
    <row r="7" spans="1:8" ht="15.75" x14ac:dyDescent="0.25">
      <c r="A7" s="69" t="s">
        <v>8</v>
      </c>
      <c r="B7" s="6" t="s">
        <v>23</v>
      </c>
      <c r="C7" s="6"/>
      <c r="D7" s="6"/>
      <c r="E7" s="6"/>
      <c r="F7" s="6">
        <v>7</v>
      </c>
      <c r="H7" s="90"/>
    </row>
    <row r="8" spans="1:8" ht="15.75" x14ac:dyDescent="0.25">
      <c r="A8" s="69" t="s">
        <v>11</v>
      </c>
      <c r="B8" s="6" t="s">
        <v>63</v>
      </c>
      <c r="C8" s="6"/>
      <c r="D8" s="6"/>
      <c r="E8" s="6"/>
      <c r="F8" s="6">
        <v>10</v>
      </c>
      <c r="H8" s="90"/>
    </row>
    <row r="9" spans="1:8" ht="15.75" x14ac:dyDescent="0.25">
      <c r="A9" s="69" t="s">
        <v>12</v>
      </c>
      <c r="B9" s="6" t="s">
        <v>64</v>
      </c>
      <c r="C9" s="6"/>
      <c r="D9" s="6"/>
      <c r="E9" s="6"/>
      <c r="F9" s="6">
        <v>5</v>
      </c>
      <c r="H9" s="90"/>
    </row>
    <row r="10" spans="1:8" ht="15.75" x14ac:dyDescent="0.25">
      <c r="A10" s="69" t="s">
        <v>13</v>
      </c>
      <c r="B10" s="6" t="s">
        <v>26</v>
      </c>
      <c r="C10" s="6"/>
      <c r="D10" s="6"/>
      <c r="E10" s="6"/>
      <c r="F10" s="6">
        <v>8</v>
      </c>
      <c r="H10" s="90"/>
    </row>
    <row r="11" spans="1:8" ht="15.75" x14ac:dyDescent="0.25">
      <c r="A11" s="69" t="s">
        <v>6</v>
      </c>
      <c r="B11" s="6" t="s">
        <v>21</v>
      </c>
      <c r="C11" s="6"/>
      <c r="D11" s="6"/>
      <c r="E11" s="6"/>
      <c r="F11" s="6">
        <v>12</v>
      </c>
      <c r="H11" s="90"/>
    </row>
    <row r="12" spans="1:8" ht="15.75" x14ac:dyDescent="0.25">
      <c r="A12" s="69" t="s">
        <v>15</v>
      </c>
      <c r="B12" s="6" t="s">
        <v>28</v>
      </c>
      <c r="C12" s="6"/>
      <c r="D12" s="6"/>
      <c r="E12" s="6"/>
      <c r="F12" s="6">
        <v>9</v>
      </c>
      <c r="H12" s="90"/>
    </row>
    <row r="13" spans="1:8" ht="15.75" x14ac:dyDescent="0.25">
      <c r="A13" s="69" t="s">
        <v>18</v>
      </c>
      <c r="B13" s="6" t="s">
        <v>30</v>
      </c>
      <c r="C13" s="6"/>
      <c r="D13" s="6"/>
      <c r="E13" s="6"/>
      <c r="F13" s="6">
        <v>5</v>
      </c>
      <c r="H13" s="90"/>
    </row>
    <row r="14" spans="1:8" ht="15.75" x14ac:dyDescent="0.25">
      <c r="A14" s="69" t="s">
        <v>9</v>
      </c>
      <c r="B14" s="6" t="s">
        <v>24</v>
      </c>
      <c r="C14" s="6"/>
      <c r="D14" s="6"/>
      <c r="E14" s="6"/>
      <c r="F14" s="6">
        <v>15</v>
      </c>
      <c r="H14" s="90"/>
    </row>
    <row r="15" spans="1:8" ht="15.75" x14ac:dyDescent="0.25">
      <c r="A15" s="69" t="s">
        <v>14</v>
      </c>
      <c r="B15" s="6" t="s">
        <v>27</v>
      </c>
      <c r="C15" s="6"/>
      <c r="D15" s="6"/>
      <c r="E15" s="6"/>
      <c r="F15" s="6">
        <v>8</v>
      </c>
      <c r="H15" s="90"/>
    </row>
    <row r="16" spans="1:8" ht="15.75" x14ac:dyDescent="0.25">
      <c r="A16" s="69" t="s">
        <v>19</v>
      </c>
      <c r="B16" s="6" t="s">
        <v>32</v>
      </c>
      <c r="C16" s="6"/>
      <c r="D16" s="6"/>
      <c r="E16" s="6"/>
      <c r="F16" s="6">
        <v>15</v>
      </c>
      <c r="H16" s="90"/>
    </row>
    <row r="17" spans="1:8" ht="15.75" x14ac:dyDescent="0.25">
      <c r="A17" s="69" t="s">
        <v>17</v>
      </c>
      <c r="B17" s="6" t="s">
        <v>29</v>
      </c>
      <c r="C17" s="6"/>
      <c r="D17" s="6"/>
      <c r="E17" s="6"/>
      <c r="F17" s="6">
        <v>7</v>
      </c>
      <c r="H17" s="90"/>
    </row>
    <row r="18" spans="1:8" ht="15.75" x14ac:dyDescent="0.25">
      <c r="A18" s="69" t="s">
        <v>7</v>
      </c>
      <c r="B18" s="6" t="s">
        <v>22</v>
      </c>
      <c r="C18" s="6"/>
      <c r="D18" s="6"/>
      <c r="E18" s="6"/>
      <c r="F18" s="6">
        <v>4</v>
      </c>
      <c r="H18" s="90"/>
    </row>
    <row r="19" spans="1:8" ht="15.75" x14ac:dyDescent="0.25">
      <c r="A19" s="69" t="s">
        <v>5</v>
      </c>
      <c r="B19" s="6" t="s">
        <v>20</v>
      </c>
      <c r="C19" s="6"/>
      <c r="D19" s="6"/>
      <c r="E19" s="6"/>
      <c r="F19" s="6">
        <v>6</v>
      </c>
      <c r="H19" s="90"/>
    </row>
    <row r="21" spans="1:8" x14ac:dyDescent="0.25">
      <c r="B21" s="38" t="s">
        <v>69</v>
      </c>
      <c r="C21" s="38"/>
    </row>
    <row r="22" spans="1:8" x14ac:dyDescent="0.25">
      <c r="B22" s="39" t="s">
        <v>68</v>
      </c>
      <c r="C22" s="105"/>
      <c r="D22"/>
    </row>
    <row r="23" spans="1:8" x14ac:dyDescent="0.25">
      <c r="B23"/>
      <c r="C23"/>
      <c r="D23"/>
    </row>
    <row r="24" spans="1:8" x14ac:dyDescent="0.25">
      <c r="B24"/>
      <c r="C24"/>
      <c r="D24"/>
    </row>
    <row r="25" spans="1:8" x14ac:dyDescent="0.25">
      <c r="B25" s="62" t="s">
        <v>79</v>
      </c>
      <c r="C25" s="63"/>
      <c r="D25"/>
    </row>
    <row r="26" spans="1:8" x14ac:dyDescent="0.25">
      <c r="B26" s="64" t="s">
        <v>80</v>
      </c>
      <c r="C26" s="6"/>
    </row>
    <row r="27" spans="1:8" x14ac:dyDescent="0.25">
      <c r="B27" s="65" t="s">
        <v>81</v>
      </c>
      <c r="C27" s="65"/>
    </row>
  </sheetData>
  <sortState xmlns:xlrd2="http://schemas.microsoft.com/office/spreadsheetml/2017/richdata2" ref="A5:G19">
    <sortCondition ref="B5"/>
  </sortState>
  <phoneticPr fontId="0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L33"/>
  <sheetViews>
    <sheetView workbookViewId="0"/>
  </sheetViews>
  <sheetFormatPr defaultRowHeight="15" x14ac:dyDescent="0.25"/>
  <cols>
    <col min="1" max="1" width="10" style="8" customWidth="1"/>
    <col min="2" max="3" width="13" style="8" customWidth="1"/>
    <col min="4" max="4" width="17.42578125" style="8" customWidth="1"/>
    <col min="5" max="5" width="9.140625" style="8"/>
    <col min="6" max="6" width="11" style="8" customWidth="1"/>
    <col min="7" max="7" width="13.7109375" style="8" customWidth="1"/>
    <col min="8" max="10" width="9.140625" style="8"/>
    <col min="11" max="11" width="12.5703125" style="8" customWidth="1"/>
    <col min="12" max="12" width="12.42578125" style="8" customWidth="1"/>
    <col min="13" max="16384" width="9.140625" style="8"/>
  </cols>
  <sheetData>
    <row r="1" spans="1:12" x14ac:dyDescent="0.25">
      <c r="A1" s="82"/>
      <c r="B1" s="83"/>
      <c r="C1" s="83"/>
      <c r="D1" s="83"/>
      <c r="E1" s="83"/>
      <c r="F1" s="83"/>
      <c r="G1" s="84"/>
    </row>
    <row r="2" spans="1:12" ht="31.5" x14ac:dyDescent="0.5">
      <c r="A2" s="99" t="s">
        <v>83</v>
      </c>
      <c r="B2" s="100"/>
      <c r="C2" s="100"/>
      <c r="D2" s="100"/>
      <c r="E2" s="100"/>
      <c r="F2" s="100"/>
      <c r="G2" s="101"/>
    </row>
    <row r="3" spans="1:12" x14ac:dyDescent="0.25">
      <c r="A3" s="85"/>
      <c r="B3" s="86"/>
      <c r="C3" s="86"/>
      <c r="D3" s="86"/>
      <c r="E3" s="86"/>
      <c r="F3" s="86"/>
      <c r="G3" s="87"/>
    </row>
    <row r="4" spans="1:12" ht="33" customHeight="1" x14ac:dyDescent="0.25">
      <c r="A4" s="9" t="s">
        <v>34</v>
      </c>
      <c r="B4" s="9" t="s">
        <v>85</v>
      </c>
      <c r="C4" s="9" t="s">
        <v>58</v>
      </c>
      <c r="D4" s="9" t="s">
        <v>86</v>
      </c>
      <c r="E4" s="9" t="s">
        <v>75</v>
      </c>
      <c r="F4" s="10" t="s">
        <v>76</v>
      </c>
      <c r="G4" s="10" t="s">
        <v>87</v>
      </c>
    </row>
    <row r="5" spans="1:12" ht="16.5" customHeight="1" x14ac:dyDescent="0.25">
      <c r="A5" s="13" t="s">
        <v>35</v>
      </c>
      <c r="B5" s="14">
        <v>44258</v>
      </c>
      <c r="C5" s="14" t="s">
        <v>59</v>
      </c>
      <c r="D5" s="13" t="s">
        <v>55</v>
      </c>
      <c r="E5" s="52">
        <v>525</v>
      </c>
      <c r="F5" s="52">
        <v>50</v>
      </c>
      <c r="G5" s="55"/>
    </row>
    <row r="6" spans="1:12" ht="16.5" customHeight="1" x14ac:dyDescent="0.25">
      <c r="A6" s="11" t="s">
        <v>36</v>
      </c>
      <c r="B6" s="12">
        <v>44687</v>
      </c>
      <c r="C6" s="12" t="s">
        <v>60</v>
      </c>
      <c r="D6" s="11" t="s">
        <v>56</v>
      </c>
      <c r="E6" s="53">
        <v>345</v>
      </c>
      <c r="F6" s="53">
        <v>50</v>
      </c>
      <c r="G6" s="56"/>
    </row>
    <row r="7" spans="1:12" ht="16.5" customHeight="1" x14ac:dyDescent="0.25">
      <c r="A7" s="13" t="s">
        <v>37</v>
      </c>
      <c r="B7" s="14">
        <v>44420</v>
      </c>
      <c r="C7" s="14" t="s">
        <v>59</v>
      </c>
      <c r="D7" s="13" t="s">
        <v>57</v>
      </c>
      <c r="E7" s="52">
        <v>235</v>
      </c>
      <c r="F7" s="52">
        <v>75</v>
      </c>
      <c r="G7" s="55"/>
    </row>
    <row r="8" spans="1:12" ht="16.5" customHeight="1" x14ac:dyDescent="0.25">
      <c r="A8" s="11" t="s">
        <v>38</v>
      </c>
      <c r="B8" s="12">
        <v>44290</v>
      </c>
      <c r="C8" s="12" t="s">
        <v>61</v>
      </c>
      <c r="D8" s="11" t="s">
        <v>57</v>
      </c>
      <c r="E8" s="53">
        <v>275</v>
      </c>
      <c r="F8" s="53">
        <v>75</v>
      </c>
      <c r="G8" s="56"/>
    </row>
    <row r="9" spans="1:12" ht="16.5" customHeight="1" x14ac:dyDescent="0.25">
      <c r="A9" s="13" t="s">
        <v>39</v>
      </c>
      <c r="B9" s="14">
        <v>44385</v>
      </c>
      <c r="C9" s="14" t="s">
        <v>59</v>
      </c>
      <c r="D9" s="13" t="s">
        <v>56</v>
      </c>
      <c r="E9" s="52">
        <v>350</v>
      </c>
      <c r="F9" s="52">
        <v>50</v>
      </c>
      <c r="G9" s="55"/>
    </row>
    <row r="10" spans="1:12" ht="16.5" customHeight="1" x14ac:dyDescent="0.25">
      <c r="A10" s="11" t="s">
        <v>40</v>
      </c>
      <c r="B10" s="12">
        <v>43862</v>
      </c>
      <c r="C10" s="12" t="s">
        <v>60</v>
      </c>
      <c r="D10" s="11" t="s">
        <v>56</v>
      </c>
      <c r="E10" s="53">
        <v>350</v>
      </c>
      <c r="F10" s="53">
        <v>100</v>
      </c>
      <c r="G10" s="56"/>
      <c r="K10"/>
      <c r="L10"/>
    </row>
    <row r="11" spans="1:12" ht="16.5" customHeight="1" x14ac:dyDescent="0.25">
      <c r="A11" s="13" t="s">
        <v>41</v>
      </c>
      <c r="B11" s="14">
        <v>43897</v>
      </c>
      <c r="C11" s="14" t="s">
        <v>60</v>
      </c>
      <c r="D11" s="13" t="s">
        <v>56</v>
      </c>
      <c r="E11" s="52">
        <v>350</v>
      </c>
      <c r="F11" s="52">
        <v>100</v>
      </c>
      <c r="G11" s="55"/>
      <c r="K11"/>
      <c r="L11"/>
    </row>
    <row r="12" spans="1:12" ht="16.5" customHeight="1" x14ac:dyDescent="0.25">
      <c r="A12" s="11" t="s">
        <v>42</v>
      </c>
      <c r="B12" s="12">
        <v>44533</v>
      </c>
      <c r="C12" s="12" t="s">
        <v>61</v>
      </c>
      <c r="D12" s="11" t="s">
        <v>55</v>
      </c>
      <c r="E12" s="53">
        <v>525</v>
      </c>
      <c r="F12" s="53">
        <v>75</v>
      </c>
      <c r="G12" s="56"/>
      <c r="K12"/>
      <c r="L12"/>
    </row>
    <row r="13" spans="1:12" ht="16.5" customHeight="1" x14ac:dyDescent="0.25">
      <c r="A13" s="13" t="s">
        <v>43</v>
      </c>
      <c r="B13" s="14">
        <v>44446</v>
      </c>
      <c r="C13" s="14" t="s">
        <v>62</v>
      </c>
      <c r="D13" s="13" t="s">
        <v>55</v>
      </c>
      <c r="E13" s="52">
        <v>525</v>
      </c>
      <c r="F13" s="52">
        <v>50</v>
      </c>
      <c r="G13" s="55"/>
      <c r="K13"/>
      <c r="L13"/>
    </row>
    <row r="14" spans="1:12" ht="16.5" customHeight="1" x14ac:dyDescent="0.25">
      <c r="A14" s="11" t="s">
        <v>44</v>
      </c>
      <c r="B14" s="12">
        <v>44058</v>
      </c>
      <c r="C14" s="12" t="s">
        <v>62</v>
      </c>
      <c r="D14" s="11" t="s">
        <v>56</v>
      </c>
      <c r="E14" s="53">
        <v>375</v>
      </c>
      <c r="F14" s="53">
        <v>75</v>
      </c>
      <c r="G14" s="56"/>
      <c r="K14"/>
      <c r="L14"/>
    </row>
    <row r="15" spans="1:12" ht="16.5" customHeight="1" x14ac:dyDescent="0.25">
      <c r="A15" s="13" t="s">
        <v>45</v>
      </c>
      <c r="B15" s="14">
        <v>44514</v>
      </c>
      <c r="C15" s="14" t="s">
        <v>62</v>
      </c>
      <c r="D15" s="13" t="s">
        <v>56</v>
      </c>
      <c r="E15" s="52">
        <v>375</v>
      </c>
      <c r="F15" s="52">
        <v>100</v>
      </c>
      <c r="G15" s="55"/>
    </row>
    <row r="16" spans="1:12" ht="16.5" customHeight="1" x14ac:dyDescent="0.25">
      <c r="A16" s="11" t="s">
        <v>46</v>
      </c>
      <c r="B16" s="12">
        <v>43990</v>
      </c>
      <c r="C16" s="12" t="s">
        <v>60</v>
      </c>
      <c r="D16" s="11" t="s">
        <v>56</v>
      </c>
      <c r="E16" s="53">
        <v>350</v>
      </c>
      <c r="F16" s="53">
        <v>100</v>
      </c>
      <c r="G16" s="56"/>
    </row>
    <row r="17" spans="1:8" ht="16.5" customHeight="1" x14ac:dyDescent="0.25">
      <c r="A17" s="13" t="s">
        <v>47</v>
      </c>
      <c r="B17" s="14">
        <v>44319</v>
      </c>
      <c r="C17" s="14" t="s">
        <v>59</v>
      </c>
      <c r="D17" s="13" t="s">
        <v>57</v>
      </c>
      <c r="E17" s="52">
        <v>475</v>
      </c>
      <c r="F17" s="52">
        <v>100</v>
      </c>
      <c r="G17" s="55"/>
    </row>
    <row r="18" spans="1:8" ht="16.5" customHeight="1" x14ac:dyDescent="0.25">
      <c r="A18" s="11" t="s">
        <v>48</v>
      </c>
      <c r="B18" s="12">
        <v>44304</v>
      </c>
      <c r="C18" s="12" t="s">
        <v>60</v>
      </c>
      <c r="D18" s="11" t="s">
        <v>56</v>
      </c>
      <c r="E18" s="53">
        <v>345</v>
      </c>
      <c r="F18" s="53">
        <v>75</v>
      </c>
      <c r="G18" s="56"/>
    </row>
    <row r="19" spans="1:8" ht="16.5" customHeight="1" x14ac:dyDescent="0.25">
      <c r="A19" s="13" t="s">
        <v>49</v>
      </c>
      <c r="B19" s="14">
        <v>44272</v>
      </c>
      <c r="C19" s="14" t="s">
        <v>60</v>
      </c>
      <c r="D19" s="13" t="s">
        <v>56</v>
      </c>
      <c r="E19" s="52">
        <v>345</v>
      </c>
      <c r="F19" s="52">
        <v>75</v>
      </c>
      <c r="G19" s="55"/>
    </row>
    <row r="20" spans="1:8" ht="16.5" customHeight="1" x14ac:dyDescent="0.25">
      <c r="A20" s="11" t="s">
        <v>50</v>
      </c>
      <c r="B20" s="12">
        <v>43864</v>
      </c>
      <c r="C20" s="12" t="s">
        <v>62</v>
      </c>
      <c r="D20" s="11" t="s">
        <v>56</v>
      </c>
      <c r="E20" s="53">
        <v>355</v>
      </c>
      <c r="F20" s="53">
        <v>75</v>
      </c>
      <c r="G20" s="56"/>
    </row>
    <row r="21" spans="1:8" ht="16.5" customHeight="1" x14ac:dyDescent="0.25">
      <c r="A21" s="13" t="s">
        <v>51</v>
      </c>
      <c r="B21" s="14">
        <v>43933</v>
      </c>
      <c r="C21" s="14" t="s">
        <v>62</v>
      </c>
      <c r="D21" s="13" t="s">
        <v>55</v>
      </c>
      <c r="E21" s="52">
        <v>525</v>
      </c>
      <c r="F21" s="52">
        <v>50</v>
      </c>
      <c r="G21" s="55"/>
    </row>
    <row r="22" spans="1:8" ht="16.5" customHeight="1" x14ac:dyDescent="0.25">
      <c r="A22" s="11" t="s">
        <v>52</v>
      </c>
      <c r="B22" s="12">
        <v>44276</v>
      </c>
      <c r="C22" s="12" t="s">
        <v>61</v>
      </c>
      <c r="D22" s="11" t="s">
        <v>55</v>
      </c>
      <c r="E22" s="53">
        <v>475</v>
      </c>
      <c r="F22" s="53">
        <v>50</v>
      </c>
      <c r="G22" s="56"/>
    </row>
    <row r="23" spans="1:8" ht="16.5" customHeight="1" x14ac:dyDescent="0.25">
      <c r="A23" s="13" t="s">
        <v>53</v>
      </c>
      <c r="B23" s="14">
        <v>43879</v>
      </c>
      <c r="C23" s="14" t="s">
        <v>61</v>
      </c>
      <c r="D23" s="13" t="s">
        <v>56</v>
      </c>
      <c r="E23" s="52">
        <v>375</v>
      </c>
      <c r="F23" s="52">
        <v>75</v>
      </c>
      <c r="G23" s="55"/>
    </row>
    <row r="24" spans="1:8" ht="16.5" customHeight="1" x14ac:dyDescent="0.25">
      <c r="A24" s="11" t="s">
        <v>54</v>
      </c>
      <c r="B24" s="12">
        <v>44474</v>
      </c>
      <c r="C24" s="12" t="s">
        <v>59</v>
      </c>
      <c r="D24" s="11" t="s">
        <v>57</v>
      </c>
      <c r="E24" s="53">
        <v>450</v>
      </c>
      <c r="F24" s="53">
        <v>100</v>
      </c>
      <c r="G24" s="56"/>
    </row>
    <row r="25" spans="1:8" ht="16.5" customHeight="1" x14ac:dyDescent="0.25">
      <c r="A25" s="15"/>
      <c r="B25" s="70"/>
      <c r="C25" s="70"/>
      <c r="D25" s="15"/>
      <c r="E25" s="71"/>
      <c r="F25" s="71"/>
      <c r="G25" s="72"/>
    </row>
    <row r="26" spans="1:8" x14ac:dyDescent="0.25">
      <c r="B26" s="73"/>
      <c r="C26" s="74"/>
      <c r="D26" s="75"/>
    </row>
    <row r="27" spans="1:8" x14ac:dyDescent="0.25">
      <c r="B27" s="102" t="s">
        <v>90</v>
      </c>
      <c r="C27" s="76" t="s">
        <v>62</v>
      </c>
      <c r="D27" s="77"/>
    </row>
    <row r="28" spans="1:8" x14ac:dyDescent="0.25">
      <c r="B28" s="102"/>
      <c r="C28" s="76" t="s">
        <v>60</v>
      </c>
      <c r="D28" s="78"/>
    </row>
    <row r="29" spans="1:8" x14ac:dyDescent="0.25">
      <c r="B29" s="102"/>
      <c r="C29" s="76" t="s">
        <v>59</v>
      </c>
      <c r="D29" s="78"/>
    </row>
    <row r="30" spans="1:8" x14ac:dyDescent="0.25">
      <c r="B30" s="102"/>
      <c r="C30" s="76" t="s">
        <v>61</v>
      </c>
      <c r="D30" s="78"/>
    </row>
    <row r="31" spans="1:8" x14ac:dyDescent="0.25">
      <c r="B31" s="79"/>
      <c r="C31" s="80"/>
      <c r="D31" s="81"/>
      <c r="H31" s="88"/>
    </row>
    <row r="33" spans="2:4" x14ac:dyDescent="0.25">
      <c r="B33"/>
      <c r="C33"/>
      <c r="D33"/>
    </row>
  </sheetData>
  <mergeCells count="2">
    <mergeCell ref="A2:G2"/>
    <mergeCell ref="B27:B30"/>
  </mergeCells>
  <printOptions horizont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K34"/>
  <sheetViews>
    <sheetView workbookViewId="0">
      <selection activeCell="F5" sqref="F5"/>
    </sheetView>
  </sheetViews>
  <sheetFormatPr defaultRowHeight="15" x14ac:dyDescent="0.25"/>
  <cols>
    <col min="1" max="1" width="9.140625" style="8"/>
    <col min="2" max="3" width="13" style="8" customWidth="1"/>
    <col min="4" max="4" width="9.140625" style="8" customWidth="1"/>
    <col min="5" max="5" width="9.140625" style="8" hidden="1" customWidth="1"/>
    <col min="6" max="6" width="15" style="8" bestFit="1" customWidth="1"/>
    <col min="7" max="9" width="9.140625" style="8"/>
    <col min="10" max="10" width="12.5703125" style="8" customWidth="1"/>
    <col min="11" max="11" width="12.42578125" style="8" customWidth="1"/>
    <col min="12" max="16384" width="9.140625" style="8"/>
  </cols>
  <sheetData>
    <row r="1" spans="1:11" ht="15" customHeight="1" x14ac:dyDescent="0.25">
      <c r="A1" s="104" t="s">
        <v>83</v>
      </c>
      <c r="B1" s="49"/>
      <c r="C1" s="49"/>
      <c r="D1" s="49"/>
      <c r="E1" s="49"/>
      <c r="F1" s="49"/>
    </row>
    <row r="2" spans="1:11" ht="23.25" x14ac:dyDescent="0.35">
      <c r="A2" s="104"/>
      <c r="B2" s="103" t="s">
        <v>84</v>
      </c>
      <c r="C2" s="103"/>
      <c r="D2" s="103"/>
      <c r="E2" s="103"/>
      <c r="F2" s="103"/>
      <c r="G2"/>
    </row>
    <row r="3" spans="1:11" x14ac:dyDescent="0.25">
      <c r="A3" s="104"/>
      <c r="B3" s="49"/>
      <c r="C3" s="49"/>
      <c r="D3" s="49"/>
      <c r="E3" s="49"/>
      <c r="F3" s="49"/>
    </row>
    <row r="4" spans="1:11" ht="30" customHeight="1" x14ac:dyDescent="0.25">
      <c r="A4" s="104"/>
      <c r="B4" s="9" t="s">
        <v>72</v>
      </c>
      <c r="C4" s="9" t="s">
        <v>58</v>
      </c>
      <c r="D4" s="9" t="s">
        <v>73</v>
      </c>
      <c r="E4" s="9" t="s">
        <v>77</v>
      </c>
      <c r="F4" s="10" t="s">
        <v>74</v>
      </c>
    </row>
    <row r="5" spans="1:11" ht="16.5" customHeight="1" x14ac:dyDescent="0.25">
      <c r="A5" s="104"/>
      <c r="B5" s="48">
        <f ca="1">TODAY()</f>
        <v>44446</v>
      </c>
      <c r="C5" s="48" t="s">
        <v>60</v>
      </c>
      <c r="D5" s="54">
        <v>525</v>
      </c>
      <c r="E5" s="58">
        <f>VLOOKUP(C5,Lookup_Data!$H$2:$I$5,2,FALSE)</f>
        <v>2.1499999999999998E-2</v>
      </c>
      <c r="F5" s="47"/>
    </row>
    <row r="6" spans="1:11" ht="16.5" customHeight="1" x14ac:dyDescent="0.25">
      <c r="A6" s="104"/>
      <c r="B6" s="48">
        <f ca="1">B5+1</f>
        <v>44447</v>
      </c>
      <c r="C6" s="48" t="s">
        <v>62</v>
      </c>
      <c r="D6" s="54">
        <v>345</v>
      </c>
      <c r="E6" s="58">
        <f>VLOOKUP(C6,Lookup_Data!$H$2:$I$5,2,FALSE)</f>
        <v>0.02</v>
      </c>
      <c r="F6" s="47"/>
    </row>
    <row r="7" spans="1:11" ht="16.5" customHeight="1" x14ac:dyDescent="0.25">
      <c r="A7" s="104"/>
      <c r="B7" s="48"/>
      <c r="C7" s="48" t="s">
        <v>59</v>
      </c>
      <c r="D7" s="54">
        <v>235</v>
      </c>
      <c r="E7" s="58">
        <f>VLOOKUP(C7,Lookup_Data!$H$2:$I$5,2,FALSE)</f>
        <v>1.7500000000000002E-2</v>
      </c>
      <c r="F7" s="47"/>
    </row>
    <row r="8" spans="1:11" ht="16.5" customHeight="1" x14ac:dyDescent="0.25">
      <c r="A8" s="104"/>
      <c r="B8" s="48"/>
      <c r="C8" s="48" t="s">
        <v>60</v>
      </c>
      <c r="D8" s="54">
        <v>275</v>
      </c>
      <c r="E8" s="58">
        <f>VLOOKUP(C8,Lookup_Data!$H$2:$I$5,2,FALSE)</f>
        <v>2.1499999999999998E-2</v>
      </c>
      <c r="F8" s="47"/>
    </row>
    <row r="9" spans="1:11" ht="16.5" customHeight="1" x14ac:dyDescent="0.25">
      <c r="A9" s="104"/>
      <c r="B9" s="48"/>
      <c r="C9" s="48" t="s">
        <v>61</v>
      </c>
      <c r="D9" s="54">
        <v>350</v>
      </c>
      <c r="E9" s="58">
        <f>VLOOKUP(C9,Lookup_Data!$H$2:$I$5,2,FALSE)</f>
        <v>0.02</v>
      </c>
      <c r="F9" s="47"/>
    </row>
    <row r="10" spans="1:11" ht="16.5" customHeight="1" x14ac:dyDescent="0.25">
      <c r="A10" s="104"/>
      <c r="B10" s="48"/>
      <c r="C10" s="48" t="s">
        <v>61</v>
      </c>
      <c r="D10" s="54">
        <v>350</v>
      </c>
      <c r="E10" s="58">
        <f>VLOOKUP(C10,Lookup_Data!$H$2:$I$5,2,FALSE)</f>
        <v>0.02</v>
      </c>
      <c r="F10" s="47"/>
      <c r="J10"/>
      <c r="K10"/>
    </row>
    <row r="11" spans="1:11" ht="16.5" customHeight="1" x14ac:dyDescent="0.25">
      <c r="A11" s="104"/>
      <c r="B11" s="48"/>
      <c r="C11" s="48" t="s">
        <v>60</v>
      </c>
      <c r="D11" s="54">
        <v>350</v>
      </c>
      <c r="E11" s="58">
        <f>VLOOKUP(C11,Lookup_Data!$H$2:$I$5,2,FALSE)</f>
        <v>2.1499999999999998E-2</v>
      </c>
      <c r="F11" s="47"/>
      <c r="J11"/>
      <c r="K11"/>
    </row>
    <row r="12" spans="1:11" ht="16.5" customHeight="1" x14ac:dyDescent="0.25">
      <c r="A12" s="104"/>
      <c r="B12" s="48"/>
      <c r="C12" s="48" t="s">
        <v>59</v>
      </c>
      <c r="D12" s="54">
        <v>525</v>
      </c>
      <c r="E12" s="58">
        <f>VLOOKUP(C12,Lookup_Data!$H$2:$I$5,2,FALSE)</f>
        <v>1.7500000000000002E-2</v>
      </c>
      <c r="F12" s="47"/>
      <c r="J12"/>
      <c r="K12"/>
    </row>
    <row r="13" spans="1:11" ht="16.5" customHeight="1" x14ac:dyDescent="0.25">
      <c r="A13" s="104"/>
      <c r="B13" s="48"/>
      <c r="C13" s="48" t="s">
        <v>59</v>
      </c>
      <c r="D13" s="54">
        <v>525</v>
      </c>
      <c r="E13" s="58">
        <f>VLOOKUP(C13,Lookup_Data!$H$2:$I$5,2,FALSE)</f>
        <v>1.7500000000000002E-2</v>
      </c>
      <c r="F13" s="47"/>
      <c r="J13"/>
      <c r="K13"/>
    </row>
    <row r="14" spans="1:11" ht="16.5" customHeight="1" x14ac:dyDescent="0.25">
      <c r="A14" s="104"/>
      <c r="B14" s="48"/>
      <c r="C14" s="48" t="s">
        <v>59</v>
      </c>
      <c r="D14" s="54">
        <v>375</v>
      </c>
      <c r="E14" s="58">
        <f>VLOOKUP(C14,Lookup_Data!$H$2:$I$5,2,FALSE)</f>
        <v>1.7500000000000002E-2</v>
      </c>
      <c r="F14" s="47"/>
      <c r="J14"/>
      <c r="K14"/>
    </row>
    <row r="15" spans="1:11" ht="16.5" customHeight="1" x14ac:dyDescent="0.25">
      <c r="A15" s="104"/>
      <c r="B15" s="48"/>
      <c r="C15" s="48" t="s">
        <v>59</v>
      </c>
      <c r="D15" s="54">
        <v>375</v>
      </c>
      <c r="E15" s="58">
        <f>VLOOKUP(C15,Lookup_Data!$H$2:$I$5,2,FALSE)</f>
        <v>1.7500000000000002E-2</v>
      </c>
      <c r="F15" s="47"/>
    </row>
    <row r="16" spans="1:11" ht="16.5" customHeight="1" x14ac:dyDescent="0.25">
      <c r="A16" s="104"/>
      <c r="B16" s="48"/>
      <c r="C16" s="48" t="s">
        <v>62</v>
      </c>
      <c r="D16" s="54">
        <v>350</v>
      </c>
      <c r="E16" s="58">
        <f>VLOOKUP(C16,Lookup_Data!$H$2:$I$5,2,FALSE)</f>
        <v>0.02</v>
      </c>
      <c r="F16" s="47"/>
    </row>
    <row r="17" spans="1:6" ht="16.5" customHeight="1" x14ac:dyDescent="0.25">
      <c r="A17" s="104"/>
      <c r="B17" s="48"/>
      <c r="C17" s="48" t="s">
        <v>61</v>
      </c>
      <c r="D17" s="54">
        <v>475</v>
      </c>
      <c r="E17" s="58">
        <f>VLOOKUP(C17,Lookup_Data!$H$2:$I$5,2,FALSE)</f>
        <v>0.02</v>
      </c>
      <c r="F17" s="47"/>
    </row>
    <row r="18" spans="1:6" ht="16.5" customHeight="1" x14ac:dyDescent="0.25">
      <c r="A18" s="104"/>
      <c r="B18" s="48"/>
      <c r="C18" s="48" t="s">
        <v>60</v>
      </c>
      <c r="D18" s="54">
        <v>345</v>
      </c>
      <c r="E18" s="58">
        <f>VLOOKUP(C18,Lookup_Data!$H$2:$I$5,2,FALSE)</f>
        <v>2.1499999999999998E-2</v>
      </c>
      <c r="F18" s="47"/>
    </row>
    <row r="19" spans="1:6" ht="16.5" customHeight="1" x14ac:dyDescent="0.25">
      <c r="A19" s="104"/>
      <c r="B19" s="48"/>
      <c r="C19" s="48" t="s">
        <v>62</v>
      </c>
      <c r="D19" s="54">
        <v>345</v>
      </c>
      <c r="E19" s="58">
        <f>VLOOKUP(C19,Lookup_Data!$H$2:$I$5,2,FALSE)</f>
        <v>0.02</v>
      </c>
      <c r="F19" s="47"/>
    </row>
    <row r="20" spans="1:6" ht="16.5" customHeight="1" x14ac:dyDescent="0.25">
      <c r="A20" s="104"/>
      <c r="B20" s="48"/>
      <c r="C20" s="48" t="s">
        <v>61</v>
      </c>
      <c r="D20" s="54">
        <v>355</v>
      </c>
      <c r="E20" s="58">
        <f>VLOOKUP(C20,Lookup_Data!$H$2:$I$5,2,FALSE)</f>
        <v>0.02</v>
      </c>
      <c r="F20" s="47"/>
    </row>
    <row r="21" spans="1:6" ht="16.5" customHeight="1" x14ac:dyDescent="0.25">
      <c r="A21" s="104"/>
      <c r="B21" s="48"/>
      <c r="C21" s="48" t="s">
        <v>60</v>
      </c>
      <c r="D21" s="54">
        <v>525</v>
      </c>
      <c r="E21" s="58">
        <f>VLOOKUP(C21,Lookup_Data!$H$2:$I$5,2,FALSE)</f>
        <v>2.1499999999999998E-2</v>
      </c>
      <c r="F21" s="47"/>
    </row>
    <row r="22" spans="1:6" ht="16.5" customHeight="1" x14ac:dyDescent="0.25">
      <c r="A22" s="104"/>
      <c r="B22" s="48"/>
      <c r="C22" s="48" t="s">
        <v>62</v>
      </c>
      <c r="D22" s="54">
        <v>475</v>
      </c>
      <c r="E22" s="58">
        <f>VLOOKUP(C22,Lookup_Data!$H$2:$I$5,2,FALSE)</f>
        <v>0.02</v>
      </c>
      <c r="F22" s="47"/>
    </row>
    <row r="23" spans="1:6" ht="16.5" customHeight="1" x14ac:dyDescent="0.25">
      <c r="A23" s="104"/>
      <c r="B23" s="48"/>
      <c r="C23" s="48" t="s">
        <v>60</v>
      </c>
      <c r="D23" s="54">
        <v>375</v>
      </c>
      <c r="E23" s="58">
        <f>VLOOKUP(C23,Lookup_Data!$H$2:$I$5,2,FALSE)</f>
        <v>2.1499999999999998E-2</v>
      </c>
      <c r="F23" s="47"/>
    </row>
    <row r="24" spans="1:6" ht="16.5" customHeight="1" x14ac:dyDescent="0.25">
      <c r="A24" s="104"/>
      <c r="B24" s="48"/>
      <c r="C24" s="48" t="s">
        <v>62</v>
      </c>
      <c r="D24" s="54">
        <v>450</v>
      </c>
      <c r="E24" s="58">
        <f>VLOOKUP(C24,Lookup_Data!$H$2:$I$5,2,FALSE)</f>
        <v>0.02</v>
      </c>
      <c r="F24" s="47"/>
    </row>
    <row r="27" spans="1:6" x14ac:dyDescent="0.25">
      <c r="B27" s="15"/>
      <c r="C27"/>
    </row>
    <row r="28" spans="1:6" x14ac:dyDescent="0.25">
      <c r="B28" s="15"/>
      <c r="C28"/>
    </row>
    <row r="29" spans="1:6" x14ac:dyDescent="0.25">
      <c r="B29" s="15"/>
      <c r="C29"/>
    </row>
    <row r="30" spans="1:6" x14ac:dyDescent="0.25">
      <c r="C30"/>
    </row>
    <row r="31" spans="1:6" x14ac:dyDescent="0.25">
      <c r="C31"/>
    </row>
    <row r="32" spans="1:6" x14ac:dyDescent="0.25">
      <c r="C32"/>
    </row>
    <row r="33" spans="3:3" x14ac:dyDescent="0.25">
      <c r="C33"/>
    </row>
    <row r="34" spans="3:3" x14ac:dyDescent="0.25">
      <c r="C34"/>
    </row>
  </sheetData>
  <sortState xmlns:xlrd2="http://schemas.microsoft.com/office/spreadsheetml/2017/richdata2" ref="B5:F24">
    <sortCondition ref="B5:B24"/>
  </sortState>
  <mergeCells count="2">
    <mergeCell ref="B2:F2"/>
    <mergeCell ref="A1:A24"/>
  </mergeCells>
  <printOptions horizontalCentered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D29"/>
  <sheetViews>
    <sheetView workbookViewId="0">
      <selection activeCell="A2" sqref="A2"/>
    </sheetView>
  </sheetViews>
  <sheetFormatPr defaultRowHeight="15" x14ac:dyDescent="0.25"/>
  <cols>
    <col min="1" max="1" width="22.7109375" style="8" bestFit="1" customWidth="1"/>
    <col min="2" max="3" width="23.28515625" style="8" bestFit="1" customWidth="1"/>
    <col min="4" max="16384" width="9.140625" style="8"/>
  </cols>
  <sheetData>
    <row r="1" spans="1:4" x14ac:dyDescent="0.25">
      <c r="A1" s="37"/>
      <c r="B1" s="26"/>
      <c r="C1" s="27"/>
    </row>
    <row r="2" spans="1:4" ht="31.5" x14ac:dyDescent="0.5">
      <c r="A2" s="28" t="s">
        <v>82</v>
      </c>
      <c r="B2" s="29"/>
      <c r="C2" s="30"/>
    </row>
    <row r="3" spans="1:4" ht="23.25" x14ac:dyDescent="0.35">
      <c r="A3" s="31" t="s">
        <v>88</v>
      </c>
      <c r="B3" s="32"/>
      <c r="C3" s="33"/>
    </row>
    <row r="4" spans="1:4" ht="28.5" customHeight="1" x14ac:dyDescent="0.3">
      <c r="A4" s="20" t="s">
        <v>65</v>
      </c>
      <c r="B4" s="21" t="s">
        <v>66</v>
      </c>
      <c r="C4" s="21" t="s">
        <v>67</v>
      </c>
    </row>
    <row r="5" spans="1:4" ht="16.5" customHeight="1" x14ac:dyDescent="0.3">
      <c r="A5" s="22">
        <v>500</v>
      </c>
      <c r="B5" s="23"/>
      <c r="C5" s="24"/>
    </row>
    <row r="6" spans="1:4" ht="16.5" customHeight="1" x14ac:dyDescent="0.3">
      <c r="A6" s="25">
        <v>600</v>
      </c>
      <c r="B6" s="23"/>
      <c r="C6" s="24"/>
    </row>
    <row r="7" spans="1:4" ht="16.5" customHeight="1" x14ac:dyDescent="0.3">
      <c r="A7" s="22">
        <v>700</v>
      </c>
      <c r="B7" s="23"/>
      <c r="C7" s="24"/>
    </row>
    <row r="8" spans="1:4" ht="16.5" customHeight="1" x14ac:dyDescent="0.3">
      <c r="A8" s="25">
        <v>800</v>
      </c>
      <c r="B8" s="23"/>
      <c r="C8" s="24"/>
    </row>
    <row r="9" spans="1:4" ht="16.5" customHeight="1" x14ac:dyDescent="0.3">
      <c r="A9" s="22">
        <v>900</v>
      </c>
      <c r="B9" s="23"/>
      <c r="C9" s="24"/>
      <c r="D9" s="16"/>
    </row>
    <row r="10" spans="1:4" ht="16.5" customHeight="1" x14ac:dyDescent="0.3">
      <c r="A10" s="25">
        <v>1000</v>
      </c>
      <c r="B10" s="23"/>
      <c r="C10" s="24"/>
    </row>
    <row r="11" spans="1:4" ht="16.5" customHeight="1" x14ac:dyDescent="0.25">
      <c r="A11" s="34"/>
      <c r="B11" s="35"/>
      <c r="C11" s="36"/>
    </row>
    <row r="12" spans="1:4" ht="16.5" customHeight="1" x14ac:dyDescent="0.25">
      <c r="A12" s="15"/>
      <c r="B12" s="19"/>
    </row>
    <row r="13" spans="1:4" ht="16.5" customHeight="1" x14ac:dyDescent="0.25">
      <c r="A13" s="17"/>
      <c r="B13" s="18"/>
    </row>
    <row r="14" spans="1:4" ht="16.5" customHeight="1" x14ac:dyDescent="0.25">
      <c r="A14" s="15"/>
      <c r="B14" s="19"/>
    </row>
    <row r="15" spans="1:4" ht="16.5" customHeight="1" x14ac:dyDescent="0.25">
      <c r="A15" s="17"/>
      <c r="B15" s="18"/>
    </row>
    <row r="16" spans="1:4" ht="16.5" customHeight="1" x14ac:dyDescent="0.25">
      <c r="A16" s="15"/>
      <c r="B16" s="19"/>
    </row>
    <row r="17" spans="1:2" ht="16.5" customHeight="1" x14ac:dyDescent="0.25">
      <c r="A17" s="17"/>
      <c r="B17" s="18"/>
    </row>
    <row r="18" spans="1:2" ht="16.5" customHeight="1" x14ac:dyDescent="0.25">
      <c r="A18" s="15"/>
      <c r="B18" s="19"/>
    </row>
    <row r="19" spans="1:2" ht="16.5" customHeight="1" x14ac:dyDescent="0.25">
      <c r="A19" s="17"/>
      <c r="B19" s="18"/>
    </row>
    <row r="20" spans="1:2" ht="16.5" customHeight="1" x14ac:dyDescent="0.25">
      <c r="A20" s="15"/>
      <c r="B20" s="19"/>
    </row>
    <row r="21" spans="1:2" ht="16.5" customHeight="1" x14ac:dyDescent="0.25">
      <c r="A21" s="17"/>
      <c r="B21" s="18"/>
    </row>
    <row r="22" spans="1:2" ht="16.5" customHeight="1" x14ac:dyDescent="0.25">
      <c r="A22" s="15"/>
      <c r="B22" s="19"/>
    </row>
    <row r="23" spans="1:2" ht="16.5" customHeight="1" x14ac:dyDescent="0.25">
      <c r="A23" s="17"/>
      <c r="B23" s="18"/>
    </row>
    <row r="24" spans="1:2" ht="16.5" customHeight="1" x14ac:dyDescent="0.25">
      <c r="A24" s="15"/>
      <c r="B24" s="19"/>
    </row>
    <row r="27" spans="1:2" x14ac:dyDescent="0.25">
      <c r="B27" s="15"/>
    </row>
    <row r="28" spans="1:2" x14ac:dyDescent="0.25">
      <c r="B28" s="15"/>
    </row>
    <row r="29" spans="1:2" x14ac:dyDescent="0.25">
      <c r="B29" s="15"/>
    </row>
  </sheetData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0F3399-5986-40D0-B957-7C8F031FBF4A}"/>
</file>

<file path=customXml/itemProps2.xml><?xml version="1.0" encoding="utf-8"?>
<ds:datastoreItem xmlns:ds="http://schemas.openxmlformats.org/officeDocument/2006/customXml" ds:itemID="{7AF89B3C-FDC8-4862-BB64-0D117A75D8E0}"/>
</file>

<file path=customXml/itemProps3.xml><?xml version="1.0" encoding="utf-8"?>
<ds:datastoreItem xmlns:ds="http://schemas.openxmlformats.org/officeDocument/2006/customXml" ds:itemID="{3E2D2853-01E9-484E-95BC-C9D176D8DD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Lookup_Data</vt:lpstr>
      <vt:lpstr>Pharmacy</vt:lpstr>
      <vt:lpstr>Optometry</vt:lpstr>
      <vt:lpstr>Insurance</vt:lpstr>
      <vt:lpstr>CMP Financial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2014-09-03T19:12:23Z</dcterms:created>
  <dcterms:modified xsi:type="dcterms:W3CDTF">2021-09-07T19:50:06Z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